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V:\Коммерция\Продакт-маркетинг\Описание брендов\03_Прайс листы\HAJDU\"/>
    </mc:Choice>
  </mc:AlternateContent>
  <xr:revisionPtr revIDLastSave="0" documentId="13_ncr:1_{6E7DA7B6-61CD-4AF8-9FF3-170660488A43}" xr6:coauthVersionLast="45" xr6:coauthVersionMax="45" xr10:uidLastSave="{00000000-0000-0000-0000-000000000000}"/>
  <bookViews>
    <workbookView xWindow="-120" yWindow="-120" windowWidth="29040" windowHeight="15720" xr2:uid="{00000000-000D-0000-FFFF-FFFF00000000}"/>
  </bookViews>
  <sheets>
    <sheet name="Лист 1" sheetId="4" r:id="rId1"/>
    <sheet name="Лист2" sheetId="3" r:id="rId2"/>
    <sheet name="Лист3" sheetId="5" r:id="rId3"/>
  </sheets>
  <definedNames>
    <definedName name="_xlnm.Print_Area" localSheetId="0">'Лист 1'!$A$1:$T$102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02" i="4" l="1"/>
  <c r="K102" i="4" s="1"/>
  <c r="I102" i="4"/>
  <c r="J101" i="4"/>
  <c r="K101" i="4" s="1"/>
  <c r="I101" i="4"/>
  <c r="J100" i="4"/>
  <c r="K100" i="4" s="1"/>
  <c r="I100" i="4"/>
  <c r="J99" i="4"/>
  <c r="K99" i="4" s="1"/>
  <c r="I99" i="4"/>
  <c r="J97" i="4"/>
  <c r="K97" i="4" s="1"/>
  <c r="I97" i="4"/>
  <c r="J96" i="4"/>
  <c r="K96" i="4" s="1"/>
  <c r="I96" i="4"/>
  <c r="J95" i="4"/>
  <c r="K95" i="4" s="1"/>
  <c r="I95" i="4"/>
  <c r="J94" i="4"/>
  <c r="K94" i="4" s="1"/>
  <c r="I94" i="4"/>
  <c r="J92" i="4"/>
  <c r="K92" i="4" s="1"/>
  <c r="I92" i="4"/>
  <c r="J91" i="4"/>
  <c r="K91" i="4" s="1"/>
  <c r="I91" i="4"/>
  <c r="J90" i="4"/>
  <c r="K90" i="4" s="1"/>
  <c r="I90" i="4"/>
  <c r="J89" i="4"/>
  <c r="K89" i="4" s="1"/>
  <c r="I89" i="4"/>
  <c r="J88" i="4"/>
  <c r="K88" i="4" s="1"/>
  <c r="I88" i="4"/>
  <c r="J85" i="4"/>
  <c r="K85" i="4" s="1"/>
  <c r="I85" i="4"/>
  <c r="J84" i="4"/>
  <c r="K84" i="4" s="1"/>
  <c r="I84" i="4"/>
  <c r="J83" i="4"/>
  <c r="K83" i="4" s="1"/>
  <c r="I83" i="4"/>
  <c r="J82" i="4"/>
  <c r="K82" i="4" s="1"/>
  <c r="I82" i="4"/>
  <c r="J80" i="4"/>
  <c r="K80" i="4" s="1"/>
  <c r="I80" i="4"/>
  <c r="J79" i="4"/>
  <c r="K79" i="4" s="1"/>
  <c r="I79" i="4"/>
  <c r="J78" i="4"/>
  <c r="K78" i="4" s="1"/>
  <c r="I78" i="4"/>
  <c r="I10" i="4" l="1"/>
  <c r="I11" i="4"/>
  <c r="I12" i="4"/>
  <c r="J76" i="4" l="1"/>
  <c r="K76" i="4" s="1"/>
  <c r="I76" i="4"/>
  <c r="J75" i="4"/>
  <c r="I75" i="4"/>
  <c r="J74" i="4"/>
  <c r="I74" i="4"/>
  <c r="J73" i="4"/>
  <c r="I73" i="4"/>
  <c r="J72" i="4"/>
  <c r="I72" i="4"/>
  <c r="J71" i="4"/>
  <c r="I71" i="4"/>
  <c r="J70" i="4"/>
  <c r="I70" i="4"/>
  <c r="J69" i="4"/>
  <c r="I69" i="4"/>
  <c r="J68" i="4"/>
  <c r="I68" i="4"/>
  <c r="J67" i="4"/>
  <c r="I67" i="4"/>
  <c r="J66" i="4"/>
  <c r="I66" i="4"/>
  <c r="J65" i="4"/>
  <c r="I65" i="4"/>
  <c r="J64" i="4"/>
  <c r="I64" i="4"/>
  <c r="J63" i="4"/>
  <c r="I63" i="4"/>
  <c r="J62" i="4"/>
  <c r="I62" i="4"/>
  <c r="J61" i="4"/>
  <c r="I61" i="4"/>
  <c r="J60" i="4"/>
  <c r="I60" i="4"/>
  <c r="J58" i="4"/>
  <c r="I58" i="4"/>
  <c r="J57" i="4"/>
  <c r="I57" i="4"/>
  <c r="J54" i="4"/>
  <c r="J52" i="4"/>
  <c r="J50" i="4"/>
  <c r="J48" i="4"/>
  <c r="I48" i="4"/>
  <c r="J46" i="4"/>
  <c r="I46" i="4"/>
  <c r="J45" i="4"/>
  <c r="I45" i="4"/>
  <c r="J44" i="4"/>
  <c r="I44" i="4"/>
  <c r="J43" i="4"/>
  <c r="I43" i="4"/>
  <c r="J42" i="4"/>
  <c r="I42" i="4"/>
  <c r="J41" i="4"/>
  <c r="I41" i="4"/>
  <c r="J39" i="4"/>
  <c r="I39" i="4"/>
  <c r="J38" i="4"/>
  <c r="I38" i="4"/>
  <c r="J37" i="4"/>
  <c r="I37" i="4"/>
  <c r="J36" i="4"/>
  <c r="I36" i="4"/>
  <c r="J34" i="4"/>
  <c r="I34" i="4"/>
  <c r="J33" i="4"/>
  <c r="I33" i="4"/>
  <c r="J32" i="4"/>
  <c r="I32" i="4"/>
  <c r="J31" i="4"/>
  <c r="I31" i="4"/>
  <c r="J29" i="4"/>
  <c r="I29" i="4"/>
  <c r="J28" i="4"/>
  <c r="I28" i="4"/>
  <c r="J27" i="4"/>
  <c r="I27" i="4"/>
  <c r="J26" i="4"/>
  <c r="I26" i="4"/>
  <c r="J24" i="4"/>
  <c r="I24" i="4"/>
  <c r="J23" i="4"/>
  <c r="I23" i="4"/>
  <c r="J22" i="4"/>
  <c r="I22" i="4"/>
  <c r="J21" i="4"/>
  <c r="I21" i="4"/>
  <c r="J20" i="4"/>
  <c r="I20" i="4"/>
  <c r="J17" i="4"/>
  <c r="I17" i="4"/>
  <c r="J16" i="4"/>
  <c r="I16" i="4"/>
  <c r="J15" i="4"/>
  <c r="I15" i="4"/>
  <c r="J14" i="4"/>
  <c r="I14" i="4"/>
  <c r="J12" i="4"/>
  <c r="J11" i="4"/>
  <c r="J10" i="4"/>
  <c r="K48" i="4" l="1"/>
  <c r="K64" i="4"/>
  <c r="K65" i="4"/>
  <c r="K66" i="4"/>
  <c r="K67" i="4"/>
  <c r="K69" i="4"/>
  <c r="K70" i="4"/>
  <c r="K71" i="4"/>
  <c r="K72" i="4"/>
  <c r="K73" i="4"/>
  <c r="K74" i="4"/>
  <c r="K75" i="4"/>
  <c r="K57" i="4"/>
  <c r="K58" i="4"/>
  <c r="K60" i="4"/>
  <c r="K61" i="4"/>
  <c r="K62" i="4"/>
  <c r="K63" i="4"/>
  <c r="K68" i="4"/>
  <c r="K10" i="4"/>
  <c r="K11" i="4"/>
  <c r="K12" i="4"/>
  <c r="K14" i="4"/>
  <c r="K15" i="4"/>
  <c r="K16" i="4"/>
  <c r="K17" i="4"/>
  <c r="K20" i="4"/>
  <c r="K21" i="4"/>
  <c r="K22" i="4"/>
  <c r="K23" i="4"/>
  <c r="K24" i="4"/>
  <c r="K26" i="4"/>
  <c r="K27" i="4"/>
  <c r="K28" i="4"/>
  <c r="K29" i="4"/>
  <c r="K31" i="4"/>
  <c r="K32" i="4"/>
  <c r="K33" i="4"/>
  <c r="K34" i="4"/>
  <c r="K36" i="4"/>
  <c r="K37" i="4"/>
  <c r="K38" i="4"/>
  <c r="K39" i="4"/>
  <c r="K41" i="4"/>
  <c r="K42" i="4"/>
  <c r="K43" i="4"/>
  <c r="K44" i="4"/>
  <c r="K45" i="4"/>
  <c r="K46" i="4"/>
</calcChain>
</file>

<file path=xl/sharedStrings.xml><?xml version="1.0" encoding="utf-8"?>
<sst xmlns="http://schemas.openxmlformats.org/spreadsheetml/2006/main" count="251" uniqueCount="162">
  <si>
    <t>Артикул</t>
  </si>
  <si>
    <t>Наименование</t>
  </si>
  <si>
    <t>Изображение</t>
  </si>
  <si>
    <t xml:space="preserve">Мощность теплообменник/ТЭН, кВт </t>
  </si>
  <si>
    <t>Вес, кг</t>
  </si>
  <si>
    <t>Габариты, В х Д, мм</t>
  </si>
  <si>
    <t>Базовая цена, Евро/рубли</t>
  </si>
  <si>
    <t>ВАШИ цены, Евро/рубли</t>
  </si>
  <si>
    <t>Курс ЦБ+…%</t>
  </si>
  <si>
    <t>Ваша скидка</t>
  </si>
  <si>
    <t>6 бар</t>
  </si>
  <si>
    <t>Гарантия на бак 5 лет</t>
  </si>
  <si>
    <t>1410 х 515</t>
  </si>
  <si>
    <t>1200 х 515</t>
  </si>
  <si>
    <t>810 х 515</t>
  </si>
  <si>
    <t>710 х 515</t>
  </si>
  <si>
    <t>ТЭН для ID..A 2,4 кВт, 220B</t>
  </si>
  <si>
    <t>на складе</t>
  </si>
  <si>
    <t>1490 х 515</t>
  </si>
  <si>
    <t>1215 х 515</t>
  </si>
  <si>
    <t>890 х 515</t>
  </si>
  <si>
    <t>ТЭН для ID..S 3 кВт, 220B</t>
  </si>
  <si>
    <t>Напольные</t>
  </si>
  <si>
    <t>Настенные</t>
  </si>
  <si>
    <t>1506 х 515</t>
  </si>
  <si>
    <t>1245 х 515</t>
  </si>
  <si>
    <t>906 х 515</t>
  </si>
  <si>
    <t>750 х 515</t>
  </si>
  <si>
    <t>СУХОЙ ТЭН для AQ IND FC 2,4 кВт, 220B</t>
  </si>
  <si>
    <t>1535 х 665</t>
  </si>
  <si>
    <t>Серия STA C - бойлера с одним тепообменником</t>
  </si>
  <si>
    <t>Гарантия на бак 7 лет</t>
  </si>
  <si>
    <t>1530 х 550</t>
  </si>
  <si>
    <t>STA 400 С</t>
  </si>
  <si>
    <t>1832 х 670</t>
  </si>
  <si>
    <t>STA 500 С</t>
  </si>
  <si>
    <t>1838 х 750</t>
  </si>
  <si>
    <r>
      <t>STA 800 С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sz val="9"/>
        <rFont val="Arial Cyr"/>
        <family val="2"/>
        <charset val="204"/>
      </rPr>
      <t>(без кожуха и изоляции)</t>
    </r>
  </si>
  <si>
    <t>2000 х 1000</t>
  </si>
  <si>
    <t>2350 х 1000</t>
  </si>
  <si>
    <t>Серия STA C2 - бойлера с двумя теплообменниками</t>
  </si>
  <si>
    <t>Проверочное давление 12 бар Двойная проверка на заводе</t>
  </si>
  <si>
    <t>STA 400 С2</t>
  </si>
  <si>
    <t>69 + 37</t>
  </si>
  <si>
    <t>STA 500 С2</t>
  </si>
  <si>
    <t>81 + 39</t>
  </si>
  <si>
    <t>69 + 39</t>
  </si>
  <si>
    <t>77 + 43</t>
  </si>
  <si>
    <t>Изоляция и кожух STA800С/С2</t>
  </si>
  <si>
    <t>Изоляция и кожух STA1000С/С2</t>
  </si>
  <si>
    <t>Гарантия на бак 3 года</t>
  </si>
  <si>
    <t>Серия PT CF - буферные накопители с теплообменником и контуром ГВС</t>
  </si>
  <si>
    <t>PT 500 СF</t>
  </si>
  <si>
    <t>под заказ</t>
  </si>
  <si>
    <t>1780 х 850</t>
  </si>
  <si>
    <t>3 бар</t>
  </si>
  <si>
    <t>Гарантия на бак 2 года</t>
  </si>
  <si>
    <t>1675 х 650</t>
  </si>
  <si>
    <t>1860 х 790</t>
  </si>
  <si>
    <t>2205 х 790</t>
  </si>
  <si>
    <t>1675 х 850</t>
  </si>
  <si>
    <t>1860 х 990</t>
  </si>
  <si>
    <t>2205 х 990</t>
  </si>
  <si>
    <t>ТЭНы для серии IND; STA и РТ: верхние (резьбовые, 6/4") и нижние (фланцевые)</t>
  </si>
  <si>
    <t>Гарантия 1 год</t>
  </si>
  <si>
    <t>ТЭН для IND S (боковой фланец) 2,4 кВт, 220B</t>
  </si>
  <si>
    <t>ТЭН для IND F 2,4 кВт, 220B</t>
  </si>
  <si>
    <t>ТЭН 3x1,2 кВт, фланцевый для STA200-300, 380В</t>
  </si>
  <si>
    <t>ТЭН 3x1,6 кВт,фланцевый для STA200-300, 380В</t>
  </si>
  <si>
    <r>
      <t>ТЭН сухой для</t>
    </r>
    <r>
      <rPr>
        <sz val="12"/>
        <rFont val="Arial Cyr"/>
        <charset val="204"/>
      </rPr>
      <t xml:space="preserve"> STA 200</t>
    </r>
    <r>
      <rPr>
        <sz val="10"/>
        <rFont val="Arial Cyr"/>
        <charset val="204"/>
      </rPr>
      <t xml:space="preserve"> ТЭН 2.4 кВт </t>
    </r>
  </si>
  <si>
    <r>
      <t xml:space="preserve">ТЭН сухой </t>
    </r>
    <r>
      <rPr>
        <sz val="12"/>
        <rFont val="Arial Cyr"/>
        <charset val="204"/>
      </rPr>
      <t>ТОЛЬКО для STA 300</t>
    </r>
    <r>
      <rPr>
        <sz val="10"/>
        <rFont val="Arial Cyr"/>
        <charset val="204"/>
      </rPr>
      <t xml:space="preserve"> ТЭН 3,2 кВт </t>
    </r>
  </si>
  <si>
    <t>ТЭН 6 кВт, резьбовой  6/4" для PT500-1000, STA500-1000, 380В</t>
  </si>
  <si>
    <t>ТЭН 9 кВт,резьбовой 6/4" для PT750-1000, STA800-1000, 380В</t>
  </si>
  <si>
    <t>ТЭН 7,5 кВт,фланцевый для STA 400-500, 380В</t>
  </si>
  <si>
    <t>ТЭН 12 кВт фланцевый для STA 400-500, 380В</t>
  </si>
  <si>
    <t>ТЭН 9 кВт, фланцевый для STA 800-1000, 380В</t>
  </si>
  <si>
    <t>ТЭН 24 квт,флвнцевый для STA 800-1000, 380В</t>
  </si>
  <si>
    <t>Серия HB - бойлер с тепловым насосом (наружный блок не нужен)</t>
  </si>
  <si>
    <t>HB 300</t>
  </si>
  <si>
    <t>1950 х 720</t>
  </si>
  <si>
    <t>HB 300 C</t>
  </si>
  <si>
    <t>24 / 2</t>
  </si>
  <si>
    <t>32 / 2</t>
  </si>
  <si>
    <t>18,5 / 2,4</t>
  </si>
  <si>
    <t>24 / 2,4</t>
  </si>
  <si>
    <t>24 / 3</t>
  </si>
  <si>
    <t>30 / 2,4</t>
  </si>
  <si>
    <t>30 + 16 / 2,4</t>
  </si>
  <si>
    <t>45 / 2,4</t>
  </si>
  <si>
    <t>45 + 21 / 2,4</t>
  </si>
  <si>
    <t>32 / 2 - 3</t>
  </si>
  <si>
    <t>32+24 / 2 - 3</t>
  </si>
  <si>
    <t>Распродажа!</t>
  </si>
  <si>
    <t>Гарантия на бак       7 лет</t>
  </si>
  <si>
    <t>Оптимально для установки с настенным котлом!</t>
  </si>
  <si>
    <t>Серия AQ PT6 - буф. накопители без теплообменников</t>
  </si>
  <si>
    <t xml:space="preserve">Комплект аккумулятор тепла AQ PT 750 и теплоизоляция </t>
  </si>
  <si>
    <t xml:space="preserve">Комплект аккумулятор тепла AQ PT 1000 и теплоизоляция </t>
  </si>
  <si>
    <t xml:space="preserve">Комплект аккумулятор тепла AQ PT 500 и теплоизоляция </t>
  </si>
  <si>
    <t xml:space="preserve">ID25S </t>
  </si>
  <si>
    <t xml:space="preserve">ID40S </t>
  </si>
  <si>
    <t xml:space="preserve">ID50S </t>
  </si>
  <si>
    <t xml:space="preserve">ID20A </t>
  </si>
  <si>
    <t xml:space="preserve">ID25A </t>
  </si>
  <si>
    <t xml:space="preserve">ID40A </t>
  </si>
  <si>
    <t xml:space="preserve">ID50A </t>
  </si>
  <si>
    <t>AQ IND 100SC PRO</t>
  </si>
  <si>
    <t>AQ IND 150SC PRO</t>
  </si>
  <si>
    <t>AQ IND 200SC PRO</t>
  </si>
  <si>
    <t xml:space="preserve">AQ IND 300SC </t>
  </si>
  <si>
    <t xml:space="preserve">AQ IND 300SC2 </t>
  </si>
  <si>
    <t>Серия ID...A  — настенный бойлера с тепообменником, возможность установки фланцевого ТЭНа</t>
  </si>
  <si>
    <t>Серия ID..S  - Напольные, с рециркуляцией, гильза для датчика ГВС, возможность установки фланцевого ТЭНа</t>
  </si>
  <si>
    <t>Серия AQ IND SС/FC -с мощным тепообм-ком и рециркуляцией, с возможностью установки ТЭНа 6/4'</t>
  </si>
  <si>
    <t>AQ IND 75FC PRO</t>
  </si>
  <si>
    <t>AQ IND 100FC PRO</t>
  </si>
  <si>
    <t>AQ IND 150FC PRO</t>
  </si>
  <si>
    <t>AQ IND 200FC PRO</t>
  </si>
  <si>
    <t xml:space="preserve">STA 200C </t>
  </si>
  <si>
    <t xml:space="preserve">STA 200C2 </t>
  </si>
  <si>
    <t xml:space="preserve">STA 300C </t>
  </si>
  <si>
    <t xml:space="preserve">STA 300C2 </t>
  </si>
  <si>
    <t>Европейское качество!</t>
  </si>
  <si>
    <t xml:space="preserve">Лучшая цена за напольник! </t>
  </si>
  <si>
    <t>Серия STA C  - бойлера с одним  и двумя тепообменниками, с возможностью установки ТЭНа</t>
  </si>
  <si>
    <r>
      <rPr>
        <sz val="10"/>
        <rFont val="Arial Cyr"/>
        <family val="2"/>
        <charset val="204"/>
      </rPr>
      <t>STA 1000 С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sz val="9"/>
        <rFont val="Arial Cyr"/>
        <family val="2"/>
        <charset val="204"/>
      </rPr>
      <t>(без кожуха и изоляции)</t>
    </r>
  </si>
  <si>
    <r>
      <rPr>
        <sz val="10"/>
        <rFont val="Arial Cyr"/>
        <family val="2"/>
        <charset val="204"/>
      </rPr>
      <t>STA 800 С2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sz val="9"/>
        <rFont val="Arial Cyr"/>
        <family val="2"/>
        <charset val="204"/>
      </rPr>
      <t>(без кожуха и изоляции)</t>
    </r>
  </si>
  <si>
    <r>
      <rPr>
        <sz val="10"/>
        <rFont val="Arial Cyr"/>
        <family val="2"/>
        <charset val="204"/>
      </rPr>
      <t xml:space="preserve">STA 1000 С2 </t>
    </r>
    <r>
      <rPr>
        <sz val="9"/>
        <rFont val="Arial Cyr"/>
        <family val="2"/>
        <charset val="204"/>
      </rPr>
      <t>(без кожуха и изоляции)</t>
    </r>
  </si>
  <si>
    <t>Европейское производство!  Контроль качества! Регулярные поставки!</t>
  </si>
  <si>
    <t xml:space="preserve">ТЭН 2 кВт, AQ IND..SC, 6/4",220В, L390 </t>
  </si>
  <si>
    <t xml:space="preserve">ТЭН 3 кВт,резьбовой 6/4" для PT300-1000, STA200-1000, 220В, L390 </t>
  </si>
  <si>
    <t>Серия ID..S E - Напольные, с рециркуляцией, гильза для датчика ГВС, фланцевый ТЭН</t>
  </si>
  <si>
    <t>ID25S E</t>
  </si>
  <si>
    <t xml:space="preserve">Европейское качество! </t>
  </si>
  <si>
    <t>ID40S E</t>
  </si>
  <si>
    <t>ID50S E</t>
  </si>
  <si>
    <t>Серия ID...A  E— настенный бойлера с тепообменником, с фланцевым ТЭНом</t>
  </si>
  <si>
    <t>ID20A E</t>
  </si>
  <si>
    <t>Качество превыше цены!</t>
  </si>
  <si>
    <t>ID25A E</t>
  </si>
  <si>
    <t>ID40A E</t>
  </si>
  <si>
    <t>ID50A E</t>
  </si>
  <si>
    <t>Серия AQ IND SС Е-с мощным тепообм-ком и рециркуляцией, с ТЭН 6/4' и термостатом</t>
  </si>
  <si>
    <t>AQ IND 100SC E</t>
  </si>
  <si>
    <t>Еще лучше комплектация! теперь с ТЭНом 2 или 3 кВт</t>
  </si>
  <si>
    <t>AQ IND 150SC E</t>
  </si>
  <si>
    <t>AQ IND 200SC E</t>
  </si>
  <si>
    <t>AQ IND 300SC E</t>
  </si>
  <si>
    <t>AQ IND 300SC2 E</t>
  </si>
  <si>
    <t>AQ IND 75FC E</t>
  </si>
  <si>
    <t>AQ IND 100FC E</t>
  </si>
  <si>
    <t>AQ IND 150FC E</t>
  </si>
  <si>
    <t>AQ IND 200FC E</t>
  </si>
  <si>
    <t>Серия STA C E - бойлера с одним  и двумя тепообменниками, с ТЭНом</t>
  </si>
  <si>
    <t>STA 200C E</t>
  </si>
  <si>
    <t>STA 200C2 E</t>
  </si>
  <si>
    <t>STA 300C E</t>
  </si>
  <si>
    <t>STA 300C2 E</t>
  </si>
  <si>
    <r>
      <rPr>
        <b/>
        <i/>
        <sz val="10"/>
        <color rgb="FFFF0000"/>
        <rFont val="Arial"/>
        <family val="2"/>
        <charset val="204"/>
      </rPr>
      <t>Улучшенные патрубки- увеличенная толщина</t>
    </r>
    <r>
      <rPr>
        <b/>
        <i/>
        <sz val="10"/>
        <color indexed="10"/>
        <rFont val="Arial"/>
        <family val="2"/>
        <charset val="204"/>
      </rPr>
      <t xml:space="preserve"> </t>
    </r>
  </si>
  <si>
    <t xml:space="preserve"> </t>
  </si>
  <si>
    <t xml:space="preserve">HAJDU </t>
  </si>
  <si>
    <t>Ценовое предложение действует с 1 января 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</si>
</sst>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 x14ac:knownFonts="1">
    <font>
      <sz val="11"/>
      <color theme="1"/>
      <name val="Calibri"/>
      <family val="2"/>
      <charset val="204"/>
      <scheme val="minor"/>
    </font>
    <font>
      <b/>
      <sz val="10"/>
      <name val="Arial Cyr"/>
      <family val="2"/>
      <charset val="204"/>
    </font>
    <font>
      <b/>
      <sz val="11"/>
      <name val="Arial Narrow"/>
      <family val="2"/>
      <charset val="204"/>
    </font>
    <font>
      <b/>
      <sz val="11"/>
      <name val="Arial Cyr"/>
      <family val="2"/>
      <charset val="204"/>
    </font>
    <font>
      <b/>
      <sz val="48"/>
      <color indexed="56"/>
      <name val="Arial Narrow"/>
      <family val="2"/>
      <charset val="204"/>
    </font>
    <font>
      <b/>
      <sz val="28"/>
      <color rgb="FF0070C0"/>
      <name val="Arial Narrow"/>
      <family val="2"/>
      <charset val="204"/>
    </font>
    <font>
      <b/>
      <sz val="10"/>
      <name val="Tahoma"/>
      <family val="2"/>
      <charset val="204"/>
    </font>
    <font>
      <b/>
      <i/>
      <sz val="12"/>
      <color indexed="10"/>
      <name val="Arial Cyr"/>
      <family val="2"/>
      <charset val="204"/>
    </font>
    <font>
      <b/>
      <sz val="11"/>
      <color indexed="9"/>
      <name val="Arial Cyr"/>
      <family val="2"/>
      <charset val="204"/>
    </font>
    <font>
      <sz val="10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1"/>
      <color theme="0"/>
      <name val="Arial Cyr"/>
      <charset val="204"/>
    </font>
    <font>
      <sz val="9"/>
      <name val="Arial Cyr"/>
      <family val="2"/>
      <charset val="204"/>
    </font>
    <font>
      <b/>
      <i/>
      <sz val="10"/>
      <color theme="0"/>
      <name val="Cambria"/>
      <family val="1"/>
      <charset val="204"/>
    </font>
    <font>
      <b/>
      <sz val="11"/>
      <color theme="0"/>
      <name val="Arial Cyr"/>
      <family val="2"/>
      <charset val="204"/>
    </font>
    <font>
      <sz val="12"/>
      <name val="Arial Cyr"/>
      <charset val="204"/>
    </font>
    <font>
      <sz val="10"/>
      <color indexed="8"/>
      <name val="Arial"/>
      <family val="2"/>
      <charset val="204"/>
    </font>
    <font>
      <sz val="10"/>
      <name val="Arial Cyr"/>
      <family val="2"/>
      <charset val="204"/>
    </font>
    <font>
      <sz val="11"/>
      <name val="Calibri"/>
      <family val="2"/>
      <charset val="204"/>
      <scheme val="minor"/>
    </font>
    <font>
      <b/>
      <i/>
      <sz val="16"/>
      <color indexed="10"/>
      <name val="Arial"/>
      <family val="2"/>
      <charset val="204"/>
    </font>
    <font>
      <b/>
      <i/>
      <sz val="11"/>
      <color rgb="FFFF000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i/>
      <sz val="13"/>
      <color indexed="10"/>
      <name val="Arial"/>
      <family val="2"/>
      <charset val="204"/>
    </font>
    <font>
      <sz val="10"/>
      <name val="Arial"/>
      <family val="2"/>
      <charset val="204"/>
    </font>
    <font>
      <b/>
      <i/>
      <sz val="18"/>
      <color indexed="10"/>
      <name val="Arial"/>
      <family val="2"/>
      <charset val="204"/>
    </font>
    <font>
      <b/>
      <i/>
      <sz val="20"/>
      <color indexed="10"/>
      <name val="Arial"/>
      <family val="2"/>
      <charset val="204"/>
    </font>
    <font>
      <b/>
      <sz val="18"/>
      <color indexed="56"/>
      <name val="Arial Narrow"/>
      <family val="2"/>
      <charset val="204"/>
    </font>
    <font>
      <b/>
      <i/>
      <sz val="14"/>
      <color indexed="10"/>
      <name val="Arial"/>
      <family val="2"/>
      <charset val="204"/>
    </font>
    <font>
      <b/>
      <sz val="12"/>
      <color indexed="56"/>
      <name val="Arial Narrow"/>
      <family val="2"/>
      <charset val="204"/>
    </font>
    <font>
      <b/>
      <i/>
      <sz val="11"/>
      <color indexed="10"/>
      <name val="Arial"/>
      <family val="2"/>
      <charset val="204"/>
    </font>
    <font>
      <b/>
      <i/>
      <sz val="12"/>
      <color indexed="10"/>
      <name val="Arial"/>
      <family val="2"/>
      <charset val="204"/>
    </font>
    <font>
      <b/>
      <i/>
      <sz val="10"/>
      <color indexed="10"/>
      <name val="Arial"/>
      <family val="2"/>
      <charset val="204"/>
    </font>
    <font>
      <b/>
      <i/>
      <sz val="10"/>
      <color rgb="FFFF0000"/>
      <name val="Arial"/>
      <family val="2"/>
      <charset val="204"/>
    </font>
    <font>
      <b/>
      <sz val="12"/>
      <name val="Arial Cyr"/>
      <family val="2"/>
      <charset val="204"/>
    </font>
    <font>
      <b/>
      <sz val="12"/>
      <color theme="1"/>
      <name val="Calibri"/>
      <family val="2"/>
      <charset val="204"/>
      <scheme val="minor"/>
    </font>
    <font>
      <b/>
      <sz val="14"/>
      <color rgb="FF002060"/>
      <name val="Calibri"/>
      <family val="2"/>
      <charset val="204"/>
      <scheme val="minor"/>
    </font>
  </fonts>
  <fills count="13">
    <fill>
      <patternFill patternType="none"/>
    </fill>
    <fill>
      <patternFill patternType="gray125"/>
    </fill>
    <fill>
      <patternFill patternType="solid">
        <fgColor indexed="27"/>
        <bgColor indexed="41"/>
      </patternFill>
    </fill>
    <fill>
      <patternFill patternType="solid">
        <fgColor indexed="31"/>
        <bgColor indexed="22"/>
      </patternFill>
    </fill>
    <fill>
      <patternFill patternType="solid">
        <fgColor indexed="23"/>
        <bgColor indexed="55"/>
      </patternFill>
    </fill>
    <fill>
      <patternFill patternType="solid">
        <fgColor indexed="9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1" tint="0.499984740745262"/>
        <bgColor indexed="31"/>
      </patternFill>
    </fill>
    <fill>
      <patternFill patternType="solid">
        <fgColor indexed="22"/>
        <bgColor indexed="31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indexed="9"/>
      </patternFill>
    </fill>
    <fill>
      <patternFill patternType="solid">
        <fgColor rgb="FFCCCCFF"/>
        <bgColor indexed="41"/>
      </patternFill>
    </fill>
  </fills>
  <borders count="8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8"/>
      </right>
      <top/>
      <bottom/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8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8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12">
    <xf numFmtId="0" fontId="0" fillId="0" borderId="0" xfId="0"/>
    <xf numFmtId="0" fontId="1" fillId="0" borderId="0" xfId="0" applyFont="1" applyFill="1" applyAlignment="1"/>
    <xf numFmtId="0" fontId="0" fillId="0" borderId="0" xfId="0" applyFont="1" applyFill="1" applyAlignment="1">
      <alignment horizontal="center"/>
    </xf>
    <xf numFmtId="0" fontId="0" fillId="0" borderId="0" xfId="0" applyFont="1" applyFill="1" applyAlignment="1"/>
    <xf numFmtId="49" fontId="5" fillId="0" borderId="0" xfId="0" applyNumberFormat="1" applyFont="1" applyBorder="1" applyAlignment="1">
      <alignment vertical="center" wrapText="1"/>
    </xf>
    <xf numFmtId="0" fontId="9" fillId="0" borderId="4" xfId="0" applyFont="1" applyFill="1" applyBorder="1" applyAlignment="1">
      <alignment horizontal="center" vertical="center"/>
    </xf>
    <xf numFmtId="3" fontId="1" fillId="3" borderId="5" xfId="0" applyNumberFormat="1" applyFont="1" applyFill="1" applyBorder="1" applyAlignment="1">
      <alignment horizontal="center" vertical="center"/>
    </xf>
    <xf numFmtId="0" fontId="1" fillId="6" borderId="11" xfId="0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horizontal="center" vertical="center"/>
    </xf>
    <xf numFmtId="0" fontId="9" fillId="5" borderId="12" xfId="0" applyFont="1" applyFill="1" applyBorder="1" applyAlignment="1">
      <alignment horizontal="center" vertical="center"/>
    </xf>
    <xf numFmtId="0" fontId="8" fillId="4" borderId="44" xfId="0" applyFont="1" applyFill="1" applyBorder="1" applyAlignment="1">
      <alignment horizontal="right"/>
    </xf>
    <xf numFmtId="0" fontId="9" fillId="0" borderId="34" xfId="0" applyFont="1" applyFill="1" applyBorder="1" applyAlignment="1">
      <alignment horizontal="center" vertical="center"/>
    </xf>
    <xf numFmtId="0" fontId="14" fillId="9" borderId="29" xfId="0" applyFont="1" applyFill="1" applyBorder="1" applyAlignment="1">
      <alignment vertical="center"/>
    </xf>
    <xf numFmtId="0" fontId="10" fillId="0" borderId="4" xfId="0" applyFont="1" applyFill="1" applyBorder="1" applyAlignment="1">
      <alignment horizontal="center" vertical="center"/>
    </xf>
    <xf numFmtId="0" fontId="10" fillId="0" borderId="34" xfId="0" applyFont="1" applyFill="1" applyBorder="1" applyAlignment="1">
      <alignment horizontal="center" vertical="center"/>
    </xf>
    <xf numFmtId="0" fontId="10" fillId="6" borderId="23" xfId="0" applyFont="1" applyFill="1" applyBorder="1" applyAlignment="1">
      <alignment horizontal="center" vertical="center"/>
    </xf>
    <xf numFmtId="0" fontId="10" fillId="6" borderId="38" xfId="0" applyFont="1" applyFill="1" applyBorder="1" applyAlignment="1">
      <alignment horizontal="center" vertical="center"/>
    </xf>
    <xf numFmtId="0" fontId="14" fillId="9" borderId="33" xfId="0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9" fillId="11" borderId="12" xfId="0" applyFont="1" applyFill="1" applyBorder="1" applyAlignment="1">
      <alignment horizontal="center" vertical="center"/>
    </xf>
    <xf numFmtId="0" fontId="17" fillId="0" borderId="32" xfId="0" applyFont="1" applyFill="1" applyBorder="1" applyAlignment="1">
      <alignment vertical="center"/>
    </xf>
    <xf numFmtId="0" fontId="9" fillId="11" borderId="36" xfId="0" applyFont="1" applyFill="1" applyBorder="1" applyAlignment="1">
      <alignment horizontal="center" vertical="center"/>
    </xf>
    <xf numFmtId="3" fontId="1" fillId="2" borderId="34" xfId="0" applyNumberFormat="1" applyFont="1" applyFill="1" applyBorder="1" applyAlignment="1">
      <alignment horizontal="center" vertical="center"/>
    </xf>
    <xf numFmtId="0" fontId="9" fillId="11" borderId="11" xfId="0" applyFont="1" applyFill="1" applyBorder="1" applyAlignment="1">
      <alignment horizontal="center" vertical="center"/>
    </xf>
    <xf numFmtId="0" fontId="9" fillId="11" borderId="23" xfId="0" applyFont="1" applyFill="1" applyBorder="1" applyAlignment="1">
      <alignment horizontal="center" vertical="center"/>
    </xf>
    <xf numFmtId="0" fontId="9" fillId="11" borderId="22" xfId="0" applyFont="1" applyFill="1" applyBorder="1" applyAlignment="1">
      <alignment horizontal="center" vertical="center"/>
    </xf>
    <xf numFmtId="0" fontId="20" fillId="0" borderId="3" xfId="0" applyFont="1" applyFill="1" applyBorder="1" applyAlignment="1">
      <alignment horizontal="center" vertical="center"/>
    </xf>
    <xf numFmtId="0" fontId="21" fillId="0" borderId="3" xfId="0" applyFont="1" applyFill="1" applyBorder="1" applyAlignment="1">
      <alignment horizontal="center" vertical="center"/>
    </xf>
    <xf numFmtId="0" fontId="21" fillId="6" borderId="22" xfId="0" applyFont="1" applyFill="1" applyBorder="1" applyAlignment="1">
      <alignment horizontal="center" vertical="center"/>
    </xf>
    <xf numFmtId="0" fontId="9" fillId="5" borderId="36" xfId="0" applyFont="1" applyFill="1" applyBorder="1" applyAlignment="1">
      <alignment horizontal="center" vertical="center"/>
    </xf>
    <xf numFmtId="0" fontId="9" fillId="11" borderId="38" xfId="0" applyFont="1" applyFill="1" applyBorder="1" applyAlignment="1">
      <alignment horizontal="center" vertical="center"/>
    </xf>
    <xf numFmtId="3" fontId="1" fillId="2" borderId="5" xfId="0" applyNumberFormat="1" applyFont="1" applyFill="1" applyBorder="1" applyAlignment="1">
      <alignment horizontal="center" vertical="center"/>
    </xf>
    <xf numFmtId="0" fontId="23" fillId="0" borderId="11" xfId="0" applyFont="1" applyBorder="1" applyAlignment="1">
      <alignment horizontal="center" vertical="center"/>
    </xf>
    <xf numFmtId="0" fontId="18" fillId="10" borderId="5" xfId="0" applyFont="1" applyFill="1" applyBorder="1" applyAlignment="1">
      <alignment horizontal="center" vertical="center"/>
    </xf>
    <xf numFmtId="0" fontId="18" fillId="10" borderId="13" xfId="0" applyFont="1" applyFill="1" applyBorder="1" applyAlignment="1">
      <alignment horizontal="center" vertical="center"/>
    </xf>
    <xf numFmtId="0" fontId="23" fillId="0" borderId="13" xfId="0" applyFont="1" applyBorder="1" applyAlignment="1">
      <alignment horizontal="center" vertical="center"/>
    </xf>
    <xf numFmtId="0" fontId="18" fillId="10" borderId="24" xfId="0" applyFont="1" applyFill="1" applyBorder="1" applyAlignment="1">
      <alignment horizontal="center" vertical="center"/>
    </xf>
    <xf numFmtId="0" fontId="0" fillId="10" borderId="4" xfId="0" applyFont="1" applyFill="1" applyBorder="1" applyAlignment="1">
      <alignment horizontal="center" vertical="center"/>
    </xf>
    <xf numFmtId="0" fontId="0" fillId="10" borderId="12" xfId="0" applyFont="1" applyFill="1" applyBorder="1" applyAlignment="1">
      <alignment horizontal="center" vertical="center"/>
    </xf>
    <xf numFmtId="0" fontId="17" fillId="0" borderId="12" xfId="0" applyFont="1" applyFill="1" applyBorder="1" applyAlignment="1">
      <alignment horizontal="center" vertical="center"/>
    </xf>
    <xf numFmtId="0" fontId="0" fillId="10" borderId="23" xfId="0" applyFont="1" applyFill="1" applyBorder="1" applyAlignment="1">
      <alignment horizontal="center" vertical="center"/>
    </xf>
    <xf numFmtId="0" fontId="19" fillId="0" borderId="0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9" fillId="5" borderId="38" xfId="0" applyFont="1" applyFill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36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38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9" fillId="6" borderId="12" xfId="0" applyFont="1" applyFill="1" applyBorder="1" applyAlignment="1">
      <alignment horizontal="center" vertical="center"/>
    </xf>
    <xf numFmtId="0" fontId="9" fillId="6" borderId="36" xfId="0" applyFont="1" applyFill="1" applyBorder="1" applyAlignment="1">
      <alignment horizontal="center" vertical="center"/>
    </xf>
    <xf numFmtId="0" fontId="1" fillId="6" borderId="22" xfId="0" applyFont="1" applyFill="1" applyBorder="1" applyAlignment="1">
      <alignment horizontal="center" vertical="center"/>
    </xf>
    <xf numFmtId="0" fontId="9" fillId="6" borderId="23" xfId="0" applyFont="1" applyFill="1" applyBorder="1" applyAlignment="1">
      <alignment horizontal="center" vertical="center"/>
    </xf>
    <xf numFmtId="0" fontId="9" fillId="6" borderId="38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6" borderId="22" xfId="0" applyFill="1" applyBorder="1" applyAlignment="1">
      <alignment vertical="center"/>
    </xf>
    <xf numFmtId="0" fontId="0" fillId="6" borderId="23" xfId="0" applyFill="1" applyBorder="1" applyAlignment="1">
      <alignment vertical="center"/>
    </xf>
    <xf numFmtId="0" fontId="0" fillId="6" borderId="38" xfId="0" applyFill="1" applyBorder="1" applyAlignment="1">
      <alignment vertical="center"/>
    </xf>
    <xf numFmtId="1" fontId="0" fillId="0" borderId="0" xfId="0" applyNumberFormat="1" applyFont="1" applyFill="1" applyAlignment="1">
      <alignment horizontal="center"/>
    </xf>
    <xf numFmtId="0" fontId="9" fillId="0" borderId="36" xfId="0" applyFont="1" applyFill="1" applyBorder="1" applyAlignment="1">
      <alignment horizontal="center" vertical="center"/>
    </xf>
    <xf numFmtId="0" fontId="9" fillId="0" borderId="23" xfId="0" applyFont="1" applyFill="1" applyBorder="1" applyAlignment="1">
      <alignment horizontal="center" vertical="center"/>
    </xf>
    <xf numFmtId="0" fontId="9" fillId="0" borderId="38" xfId="0" applyFont="1" applyFill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0" fontId="9" fillId="11" borderId="37" xfId="0" applyFont="1" applyFill="1" applyBorder="1" applyAlignment="1">
      <alignment horizontal="center" vertical="center"/>
    </xf>
    <xf numFmtId="0" fontId="9" fillId="0" borderId="46" xfId="0" applyFont="1" applyBorder="1" applyAlignment="1">
      <alignment horizontal="center" vertical="center"/>
    </xf>
    <xf numFmtId="3" fontId="1" fillId="2" borderId="75" xfId="0" applyNumberFormat="1" applyFont="1" applyFill="1" applyBorder="1" applyAlignment="1">
      <alignment horizontal="center" vertical="center"/>
    </xf>
    <xf numFmtId="3" fontId="1" fillId="12" borderId="5" xfId="0" applyNumberFormat="1" applyFont="1" applyFill="1" applyBorder="1" applyAlignment="1">
      <alignment horizontal="center" vertical="center"/>
    </xf>
    <xf numFmtId="3" fontId="1" fillId="12" borderId="72" xfId="0" applyNumberFormat="1" applyFont="1" applyFill="1" applyBorder="1" applyAlignment="1">
      <alignment horizontal="center" vertical="center"/>
    </xf>
    <xf numFmtId="3" fontId="1" fillId="12" borderId="77" xfId="0" applyNumberFormat="1" applyFont="1" applyFill="1" applyBorder="1" applyAlignment="1">
      <alignment horizontal="center" vertical="center"/>
    </xf>
    <xf numFmtId="3" fontId="1" fillId="12" borderId="76" xfId="0" applyNumberFormat="1" applyFont="1" applyFill="1" applyBorder="1" applyAlignment="1">
      <alignment horizontal="center" vertical="center"/>
    </xf>
    <xf numFmtId="3" fontId="1" fillId="2" borderId="72" xfId="0" applyNumberFormat="1" applyFont="1" applyFill="1" applyBorder="1" applyAlignment="1">
      <alignment horizontal="center" vertical="center"/>
    </xf>
    <xf numFmtId="0" fontId="8" fillId="4" borderId="0" xfId="0" applyFont="1" applyFill="1" applyBorder="1" applyAlignment="1">
      <alignment horizontal="left"/>
    </xf>
    <xf numFmtId="0" fontId="8" fillId="4" borderId="31" xfId="0" applyFont="1" applyFill="1" applyBorder="1" applyAlignment="1">
      <alignment horizontal="center" vertical="center"/>
    </xf>
    <xf numFmtId="0" fontId="8" fillId="4" borderId="40" xfId="0" applyFont="1" applyFill="1" applyBorder="1" applyAlignment="1">
      <alignment horizontal="center" vertical="center"/>
    </xf>
    <xf numFmtId="0" fontId="1" fillId="0" borderId="73" xfId="0" applyFont="1" applyFill="1" applyBorder="1" applyAlignment="1">
      <alignment horizontal="center" vertical="center"/>
    </xf>
    <xf numFmtId="0" fontId="1" fillId="0" borderId="63" xfId="0" applyFont="1" applyFill="1" applyBorder="1" applyAlignment="1">
      <alignment horizontal="center" vertical="center"/>
    </xf>
    <xf numFmtId="0" fontId="1" fillId="0" borderId="74" xfId="0" applyFont="1" applyFill="1" applyBorder="1" applyAlignment="1">
      <alignment horizontal="center" vertical="center"/>
    </xf>
    <xf numFmtId="0" fontId="1" fillId="0" borderId="61" xfId="0" applyFont="1" applyFill="1" applyBorder="1" applyAlignment="1">
      <alignment horizontal="center" vertical="center"/>
    </xf>
    <xf numFmtId="0" fontId="18" fillId="10" borderId="3" xfId="0" applyFont="1" applyFill="1" applyBorder="1" applyAlignment="1">
      <alignment horizontal="center" vertical="center"/>
    </xf>
    <xf numFmtId="0" fontId="18" fillId="10" borderId="11" xfId="0" applyFont="1" applyFill="1" applyBorder="1" applyAlignment="1">
      <alignment horizontal="center" vertical="center"/>
    </xf>
    <xf numFmtId="0" fontId="18" fillId="10" borderId="22" xfId="0" applyFont="1" applyFill="1" applyBorder="1" applyAlignment="1">
      <alignment horizontal="center" vertical="center"/>
    </xf>
    <xf numFmtId="0" fontId="10" fillId="6" borderId="36" xfId="0" applyFont="1" applyFill="1" applyBorder="1" applyAlignment="1">
      <alignment horizontal="left" vertical="center"/>
    </xf>
    <xf numFmtId="0" fontId="10" fillId="6" borderId="70" xfId="0" applyFont="1" applyFill="1" applyBorder="1" applyAlignment="1">
      <alignment horizontal="left" vertical="center"/>
    </xf>
    <xf numFmtId="0" fontId="10" fillId="6" borderId="71" xfId="0" applyFont="1" applyFill="1" applyBorder="1" applyAlignment="1">
      <alignment horizontal="left" vertical="center"/>
    </xf>
    <xf numFmtId="0" fontId="18" fillId="6" borderId="37" xfId="0" applyNumberFormat="1" applyFont="1" applyFill="1" applyBorder="1" applyAlignment="1">
      <alignment horizontal="center" vertical="center"/>
    </xf>
    <xf numFmtId="0" fontId="18" fillId="6" borderId="12" xfId="0" applyNumberFormat="1" applyFont="1" applyFill="1" applyBorder="1" applyAlignment="1">
      <alignment horizontal="center" vertical="center"/>
    </xf>
    <xf numFmtId="0" fontId="18" fillId="6" borderId="36" xfId="0" applyNumberFormat="1" applyFont="1" applyFill="1" applyBorder="1" applyAlignment="1">
      <alignment horizontal="center" vertical="center"/>
    </xf>
    <xf numFmtId="0" fontId="10" fillId="0" borderId="36" xfId="0" applyFont="1" applyFill="1" applyBorder="1" applyAlignment="1">
      <alignment vertical="center"/>
    </xf>
    <xf numFmtId="0" fontId="10" fillId="0" borderId="70" xfId="0" applyFont="1" applyFill="1" applyBorder="1" applyAlignment="1">
      <alignment vertical="center"/>
    </xf>
    <xf numFmtId="0" fontId="10" fillId="0" borderId="71" xfId="0" applyFont="1" applyFill="1" applyBorder="1" applyAlignment="1">
      <alignment vertical="center"/>
    </xf>
    <xf numFmtId="0" fontId="0" fillId="6" borderId="37" xfId="0" applyNumberFormat="1" applyFont="1" applyFill="1" applyBorder="1" applyAlignment="1">
      <alignment horizontal="center" vertical="center"/>
    </xf>
    <xf numFmtId="0" fontId="0" fillId="6" borderId="12" xfId="0" applyNumberFormat="1" applyFont="1" applyFill="1" applyBorder="1" applyAlignment="1">
      <alignment horizontal="center" vertical="center"/>
    </xf>
    <xf numFmtId="0" fontId="0" fillId="6" borderId="36" xfId="0" applyNumberFormat="1" applyFont="1" applyFill="1" applyBorder="1" applyAlignment="1">
      <alignment horizontal="center" vertical="center"/>
    </xf>
    <xf numFmtId="3" fontId="1" fillId="2" borderId="62" xfId="0" applyNumberFormat="1" applyFont="1" applyFill="1" applyBorder="1" applyAlignment="1">
      <alignment horizontal="center" vertical="center"/>
    </xf>
    <xf numFmtId="3" fontId="1" fillId="2" borderId="63" xfId="0" applyNumberFormat="1" applyFont="1" applyFill="1" applyBorder="1" applyAlignment="1">
      <alignment horizontal="center" vertical="center"/>
    </xf>
    <xf numFmtId="3" fontId="1" fillId="2" borderId="60" xfId="0" applyNumberFormat="1" applyFont="1" applyFill="1" applyBorder="1" applyAlignment="1">
      <alignment horizontal="center" vertical="center"/>
    </xf>
    <xf numFmtId="3" fontId="1" fillId="2" borderId="61" xfId="0" applyNumberFormat="1" applyFont="1" applyFill="1" applyBorder="1" applyAlignment="1">
      <alignment horizontal="center" vertical="center"/>
    </xf>
    <xf numFmtId="3" fontId="1" fillId="3" borderId="62" xfId="0" applyNumberFormat="1" applyFont="1" applyFill="1" applyBorder="1" applyAlignment="1">
      <alignment horizontal="center" vertical="center"/>
    </xf>
    <xf numFmtId="3" fontId="1" fillId="3" borderId="53" xfId="0" applyNumberFormat="1" applyFont="1" applyFill="1" applyBorder="1" applyAlignment="1">
      <alignment horizontal="center" vertical="center"/>
    </xf>
    <xf numFmtId="3" fontId="1" fillId="3" borderId="47" xfId="0" applyNumberFormat="1" applyFont="1" applyFill="1" applyBorder="1" applyAlignment="1">
      <alignment horizontal="center" vertical="center"/>
    </xf>
    <xf numFmtId="3" fontId="1" fillId="3" borderId="50" xfId="0" applyNumberFormat="1" applyFont="1" applyFill="1" applyBorder="1" applyAlignment="1">
      <alignment horizontal="center" vertical="center"/>
    </xf>
    <xf numFmtId="0" fontId="10" fillId="0" borderId="36" xfId="0" applyFont="1" applyFill="1" applyBorder="1" applyAlignment="1">
      <alignment horizontal="left" vertical="center"/>
    </xf>
    <xf numFmtId="0" fontId="10" fillId="0" borderId="70" xfId="0" applyFont="1" applyFill="1" applyBorder="1" applyAlignment="1">
      <alignment horizontal="left" vertical="center"/>
    </xf>
    <xf numFmtId="0" fontId="10" fillId="0" borderId="71" xfId="0" applyFont="1" applyFill="1" applyBorder="1" applyAlignment="1">
      <alignment horizontal="left" vertical="center"/>
    </xf>
    <xf numFmtId="0" fontId="0" fillId="0" borderId="37" xfId="0" applyNumberFormat="1" applyFont="1" applyFill="1" applyBorder="1" applyAlignment="1">
      <alignment horizontal="center" vertical="center"/>
    </xf>
    <xf numFmtId="0" fontId="0" fillId="0" borderId="12" xfId="0" applyNumberFormat="1" applyFont="1" applyFill="1" applyBorder="1" applyAlignment="1">
      <alignment horizontal="center" vertical="center"/>
    </xf>
    <xf numFmtId="0" fontId="0" fillId="0" borderId="36" xfId="0" applyNumberFormat="1" applyFont="1" applyFill="1" applyBorder="1" applyAlignment="1">
      <alignment horizontal="center" vertical="center"/>
    </xf>
    <xf numFmtId="0" fontId="18" fillId="0" borderId="37" xfId="0" applyNumberFormat="1" applyFont="1" applyFill="1" applyBorder="1" applyAlignment="1">
      <alignment horizontal="center" vertical="center"/>
    </xf>
    <xf numFmtId="0" fontId="18" fillId="0" borderId="12" xfId="0" applyNumberFormat="1" applyFont="1" applyFill="1" applyBorder="1" applyAlignment="1">
      <alignment horizontal="center" vertical="center"/>
    </xf>
    <xf numFmtId="0" fontId="18" fillId="0" borderId="36" xfId="0" applyNumberFormat="1" applyFont="1" applyFill="1" applyBorder="1" applyAlignment="1">
      <alignment horizontal="center" vertical="center"/>
    </xf>
    <xf numFmtId="0" fontId="8" fillId="4" borderId="47" xfId="0" applyFont="1" applyFill="1" applyBorder="1" applyAlignment="1">
      <alignment horizontal="left"/>
    </xf>
    <xf numFmtId="0" fontId="10" fillId="0" borderId="34" xfId="0" applyFont="1" applyFill="1" applyBorder="1" applyAlignment="1">
      <alignment horizontal="left" vertical="center"/>
    </xf>
    <xf numFmtId="0" fontId="10" fillId="0" borderId="78" xfId="0" applyFont="1" applyFill="1" applyBorder="1" applyAlignment="1">
      <alignment horizontal="left" vertical="center"/>
    </xf>
    <xf numFmtId="0" fontId="10" fillId="0" borderId="79" xfId="0" applyFont="1" applyFill="1" applyBorder="1" applyAlignment="1">
      <alignment horizontal="left" vertical="center"/>
    </xf>
    <xf numFmtId="0" fontId="18" fillId="0" borderId="35" xfId="0" applyNumberFormat="1" applyFont="1" applyFill="1" applyBorder="1" applyAlignment="1">
      <alignment horizontal="center" vertical="center"/>
    </xf>
    <xf numFmtId="0" fontId="18" fillId="0" borderId="4" xfId="0" applyNumberFormat="1" applyFont="1" applyFill="1" applyBorder="1" applyAlignment="1">
      <alignment horizontal="center" vertical="center"/>
    </xf>
    <xf numFmtId="0" fontId="18" fillId="0" borderId="34" xfId="0" applyNumberFormat="1" applyFont="1" applyFill="1" applyBorder="1" applyAlignment="1">
      <alignment horizontal="center" vertical="center"/>
    </xf>
    <xf numFmtId="0" fontId="10" fillId="0" borderId="38" xfId="0" applyFont="1" applyFill="1" applyBorder="1" applyAlignment="1">
      <alignment horizontal="left" vertical="center"/>
    </xf>
    <xf numFmtId="0" fontId="10" fillId="0" borderId="68" xfId="0" applyFont="1" applyFill="1" applyBorder="1" applyAlignment="1">
      <alignment horizontal="left" vertical="center"/>
    </xf>
    <xf numFmtId="0" fontId="10" fillId="0" borderId="69" xfId="0" applyFont="1" applyFill="1" applyBorder="1" applyAlignment="1">
      <alignment horizontal="left" vertical="center"/>
    </xf>
    <xf numFmtId="0" fontId="0" fillId="0" borderId="46" xfId="0" applyNumberFormat="1" applyFont="1" applyFill="1" applyBorder="1" applyAlignment="1">
      <alignment horizontal="center" vertical="center"/>
    </xf>
    <xf numFmtId="0" fontId="0" fillId="0" borderId="23" xfId="0" applyNumberFormat="1" applyFont="1" applyFill="1" applyBorder="1" applyAlignment="1">
      <alignment horizontal="center" vertical="center"/>
    </xf>
    <xf numFmtId="0" fontId="0" fillId="0" borderId="38" xfId="0" applyNumberFormat="1" applyFont="1" applyFill="1" applyBorder="1" applyAlignment="1">
      <alignment horizontal="center" vertical="center"/>
    </xf>
    <xf numFmtId="0" fontId="17" fillId="0" borderId="65" xfId="0" applyFont="1" applyFill="1" applyBorder="1" applyAlignment="1">
      <alignment horizontal="left" vertical="center" wrapText="1"/>
    </xf>
    <xf numFmtId="0" fontId="17" fillId="0" borderId="64" xfId="0" applyFont="1" applyFill="1" applyBorder="1" applyAlignment="1">
      <alignment horizontal="left" vertical="center" wrapText="1"/>
    </xf>
    <xf numFmtId="0" fontId="0" fillId="10" borderId="65" xfId="0" applyFill="1" applyBorder="1" applyAlignment="1">
      <alignment horizontal="left" vertical="center" wrapText="1"/>
    </xf>
    <xf numFmtId="0" fontId="0" fillId="10" borderId="66" xfId="0" applyFont="1" applyFill="1" applyBorder="1" applyAlignment="1">
      <alignment horizontal="left" vertical="center" wrapText="1"/>
    </xf>
    <xf numFmtId="0" fontId="13" fillId="7" borderId="44" xfId="0" applyFont="1" applyFill="1" applyBorder="1" applyAlignment="1">
      <alignment horizontal="center" vertical="center" wrapText="1"/>
    </xf>
    <xf numFmtId="0" fontId="19" fillId="0" borderId="5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58" xfId="0" applyFont="1" applyBorder="1" applyAlignment="1">
      <alignment horizontal="center" vertical="center" wrapText="1"/>
    </xf>
    <xf numFmtId="0" fontId="19" fillId="0" borderId="21" xfId="0" applyFont="1" applyBorder="1" applyAlignment="1">
      <alignment horizontal="center" vertical="center" wrapText="1"/>
    </xf>
    <xf numFmtId="0" fontId="8" fillId="4" borderId="67" xfId="0" applyFont="1" applyFill="1" applyBorder="1" applyAlignment="1">
      <alignment horizontal="center" vertical="center"/>
    </xf>
    <xf numFmtId="0" fontId="8" fillId="4" borderId="68" xfId="0" applyFont="1" applyFill="1" applyBorder="1" applyAlignment="1">
      <alignment horizontal="center" vertical="center"/>
    </xf>
    <xf numFmtId="0" fontId="8" fillId="4" borderId="69" xfId="0" applyFont="1" applyFill="1" applyBorder="1" applyAlignment="1">
      <alignment horizontal="center" vertical="center"/>
    </xf>
    <xf numFmtId="0" fontId="1" fillId="0" borderId="56" xfId="0" applyFont="1" applyFill="1" applyBorder="1" applyAlignment="1">
      <alignment horizontal="center" vertical="center"/>
    </xf>
    <xf numFmtId="0" fontId="1" fillId="0" borderId="45" xfId="0" applyFont="1" applyFill="1" applyBorder="1" applyAlignment="1">
      <alignment horizontal="center" vertical="center"/>
    </xf>
    <xf numFmtId="3" fontId="1" fillId="2" borderId="42" xfId="0" applyNumberFormat="1" applyFont="1" applyFill="1" applyBorder="1" applyAlignment="1">
      <alignment horizontal="center" vertical="center"/>
    </xf>
    <xf numFmtId="3" fontId="1" fillId="2" borderId="2" xfId="0" applyNumberFormat="1" applyFont="1" applyFill="1" applyBorder="1" applyAlignment="1">
      <alignment horizontal="center" vertical="center"/>
    </xf>
    <xf numFmtId="3" fontId="1" fillId="3" borderId="60" xfId="0" applyNumberFormat="1" applyFont="1" applyFill="1" applyBorder="1" applyAlignment="1">
      <alignment horizontal="center" vertical="center"/>
    </xf>
    <xf numFmtId="3" fontId="1" fillId="3" borderId="59" xfId="0" applyNumberFormat="1" applyFont="1" applyFill="1" applyBorder="1" applyAlignment="1">
      <alignment horizontal="center" vertical="center"/>
    </xf>
    <xf numFmtId="0" fontId="0" fillId="10" borderId="57" xfId="0" applyFill="1" applyBorder="1" applyAlignment="1">
      <alignment horizontal="left" vertical="center" wrapText="1"/>
    </xf>
    <xf numFmtId="0" fontId="0" fillId="10" borderId="64" xfId="0" applyFont="1" applyFill="1" applyBorder="1" applyAlignment="1">
      <alignment horizontal="left" vertical="center" wrapText="1"/>
    </xf>
    <xf numFmtId="0" fontId="1" fillId="0" borderId="33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8" borderId="47" xfId="0" applyFont="1" applyFill="1" applyBorder="1" applyAlignment="1">
      <alignment horizontal="left" vertical="top"/>
    </xf>
    <xf numFmtId="0" fontId="1" fillId="8" borderId="0" xfId="0" applyFont="1" applyFill="1" applyBorder="1" applyAlignment="1">
      <alignment horizontal="left" vertical="top"/>
    </xf>
    <xf numFmtId="0" fontId="1" fillId="8" borderId="10" xfId="0" applyFont="1" applyFill="1" applyBorder="1" applyAlignment="1">
      <alignment horizontal="left" vertical="top"/>
    </xf>
    <xf numFmtId="0" fontId="22" fillId="0" borderId="51" xfId="0" applyFont="1" applyBorder="1" applyAlignment="1">
      <alignment horizontal="center" vertical="center" wrapText="1"/>
    </xf>
    <xf numFmtId="0" fontId="22" fillId="0" borderId="50" xfId="0" applyFont="1" applyBorder="1" applyAlignment="1">
      <alignment horizontal="center" vertical="center" wrapText="1"/>
    </xf>
    <xf numFmtId="0" fontId="22" fillId="0" borderId="58" xfId="0" applyFont="1" applyBorder="1" applyAlignment="1">
      <alignment horizontal="center" vertical="center" wrapText="1"/>
    </xf>
    <xf numFmtId="0" fontId="22" fillId="0" borderId="55" xfId="0" applyFont="1" applyBorder="1" applyAlignment="1">
      <alignment horizontal="center" vertical="center" wrapText="1"/>
    </xf>
    <xf numFmtId="0" fontId="25" fillId="0" borderId="0" xfId="0" applyFont="1" applyBorder="1" applyAlignment="1">
      <alignment horizontal="center" vertical="center" wrapText="1"/>
    </xf>
    <xf numFmtId="0" fontId="25" fillId="0" borderId="30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8" fillId="4" borderId="0" xfId="0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horizontal="center" vertical="center"/>
    </xf>
    <xf numFmtId="0" fontId="24" fillId="0" borderId="51" xfId="0" applyFont="1" applyBorder="1" applyAlignment="1">
      <alignment horizontal="center" vertical="center" wrapText="1"/>
    </xf>
    <xf numFmtId="0" fontId="24" fillId="0" borderId="50" xfId="0" applyFont="1" applyBorder="1" applyAlignment="1">
      <alignment horizontal="center" vertical="center" wrapText="1"/>
    </xf>
    <xf numFmtId="0" fontId="24" fillId="0" borderId="58" xfId="0" applyFont="1" applyBorder="1" applyAlignment="1">
      <alignment horizontal="center" vertical="center" wrapText="1"/>
    </xf>
    <xf numFmtId="0" fontId="24" fillId="0" borderId="55" xfId="0" applyFont="1" applyBorder="1" applyAlignment="1">
      <alignment horizontal="center" vertical="center" wrapText="1"/>
    </xf>
    <xf numFmtId="0" fontId="9" fillId="0" borderId="54" xfId="0" applyFont="1" applyBorder="1" applyAlignment="1">
      <alignment horizontal="center" vertical="center"/>
    </xf>
    <xf numFmtId="0" fontId="9" fillId="0" borderId="50" xfId="0" applyFont="1" applyBorder="1" applyAlignment="1">
      <alignment horizontal="center" vertical="center"/>
    </xf>
    <xf numFmtId="0" fontId="9" fillId="0" borderId="55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1" fillId="8" borderId="28" xfId="0" applyFont="1" applyFill="1" applyBorder="1" applyAlignment="1">
      <alignment horizontal="left" vertical="top"/>
    </xf>
    <xf numFmtId="0" fontId="1" fillId="8" borderId="29" xfId="0" applyFont="1" applyFill="1" applyBorder="1" applyAlignment="1">
      <alignment horizontal="left" vertical="top"/>
    </xf>
    <xf numFmtId="0" fontId="1" fillId="8" borderId="33" xfId="0" applyFont="1" applyFill="1" applyBorder="1" applyAlignment="1">
      <alignment horizontal="left" vertical="top"/>
    </xf>
    <xf numFmtId="0" fontId="1" fillId="8" borderId="2" xfId="0" applyFont="1" applyFill="1" applyBorder="1" applyAlignment="1">
      <alignment horizontal="left" vertical="top"/>
    </xf>
    <xf numFmtId="0" fontId="27" fillId="0" borderId="51" xfId="0" applyFont="1" applyBorder="1" applyAlignment="1">
      <alignment horizontal="center" vertical="center" wrapText="1"/>
    </xf>
    <xf numFmtId="0" fontId="27" fillId="0" borderId="50" xfId="0" applyFont="1" applyBorder="1" applyAlignment="1">
      <alignment horizontal="center" vertical="center" wrapText="1"/>
    </xf>
    <xf numFmtId="0" fontId="27" fillId="0" borderId="58" xfId="0" applyFont="1" applyBorder="1" applyAlignment="1">
      <alignment horizontal="center" vertical="center" wrapText="1"/>
    </xf>
    <xf numFmtId="0" fontId="27" fillId="0" borderId="55" xfId="0" applyFont="1" applyBorder="1" applyAlignment="1">
      <alignment horizontal="center" vertical="center" wrapText="1"/>
    </xf>
    <xf numFmtId="0" fontId="9" fillId="0" borderId="53" xfId="0" applyFont="1" applyBorder="1" applyAlignment="1">
      <alignment horizontal="center" vertical="center"/>
    </xf>
    <xf numFmtId="0" fontId="9" fillId="0" borderId="59" xfId="0" applyFont="1" applyBorder="1" applyAlignment="1">
      <alignment horizontal="center" vertical="center"/>
    </xf>
    <xf numFmtId="3" fontId="3" fillId="2" borderId="6" xfId="0" applyNumberFormat="1" applyFont="1" applyFill="1" applyBorder="1" applyAlignment="1">
      <alignment horizontal="center" vertical="center" wrapText="1"/>
    </xf>
    <xf numFmtId="3" fontId="3" fillId="2" borderId="7" xfId="0" applyNumberFormat="1" applyFont="1" applyFill="1" applyBorder="1" applyAlignment="1">
      <alignment horizontal="center" vertical="center" wrapText="1"/>
    </xf>
    <xf numFmtId="3" fontId="3" fillId="2" borderId="14" xfId="0" applyNumberFormat="1" applyFont="1" applyFill="1" applyBorder="1" applyAlignment="1">
      <alignment horizontal="center" vertical="center" wrapText="1"/>
    </xf>
    <xf numFmtId="3" fontId="3" fillId="2" borderId="15" xfId="0" applyNumberFormat="1" applyFont="1" applyFill="1" applyBorder="1" applyAlignment="1">
      <alignment horizontal="center" vertical="center" wrapText="1"/>
    </xf>
    <xf numFmtId="3" fontId="1" fillId="3" borderId="7" xfId="0" applyNumberFormat="1" applyFont="1" applyFill="1" applyBorder="1" applyAlignment="1">
      <alignment horizontal="center" vertical="center" wrapText="1"/>
    </xf>
    <xf numFmtId="3" fontId="1" fillId="3" borderId="15" xfId="0" applyNumberFormat="1" applyFont="1" applyFill="1" applyBorder="1" applyAlignment="1">
      <alignment horizontal="center" vertical="center" wrapText="1"/>
    </xf>
    <xf numFmtId="3" fontId="1" fillId="3" borderId="16" xfId="0" applyNumberFormat="1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center" vertical="center" wrapText="1"/>
    </xf>
    <xf numFmtId="0" fontId="1" fillId="0" borderId="19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vertical="center"/>
    </xf>
    <xf numFmtId="0" fontId="6" fillId="0" borderId="12" xfId="0" applyFont="1" applyFill="1" applyBorder="1" applyAlignment="1">
      <alignment horizontal="center" vertical="center" wrapText="1"/>
    </xf>
    <xf numFmtId="0" fontId="6" fillId="0" borderId="23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24" xfId="0" applyFont="1" applyFill="1" applyBorder="1" applyAlignment="1">
      <alignment horizontal="center" vertical="center" wrapText="1"/>
    </xf>
    <xf numFmtId="2" fontId="7" fillId="0" borderId="25" xfId="0" applyNumberFormat="1" applyFont="1" applyFill="1" applyBorder="1" applyAlignment="1">
      <alignment horizontal="center" vertical="center" wrapText="1"/>
    </xf>
    <xf numFmtId="2" fontId="7" fillId="0" borderId="26" xfId="0" applyNumberFormat="1" applyFont="1" applyFill="1" applyBorder="1" applyAlignment="1">
      <alignment horizontal="center" vertical="center" wrapText="1"/>
    </xf>
    <xf numFmtId="9" fontId="7" fillId="0" borderId="26" xfId="0" applyNumberFormat="1" applyFont="1" applyFill="1" applyBorder="1" applyAlignment="1">
      <alignment horizontal="center" vertical="center" wrapText="1"/>
    </xf>
    <xf numFmtId="9" fontId="7" fillId="0" borderId="27" xfId="0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right" vertical="center"/>
    </xf>
    <xf numFmtId="0" fontId="26" fillId="0" borderId="0" xfId="0" applyFont="1" applyBorder="1" applyAlignment="1">
      <alignment horizontal="left" vertical="center" wrapText="1"/>
    </xf>
    <xf numFmtId="0" fontId="19" fillId="0" borderId="0" xfId="0" applyFont="1" applyAlignment="1">
      <alignment horizontal="center" vertical="center" wrapText="1"/>
    </xf>
    <xf numFmtId="0" fontId="19" fillId="0" borderId="30" xfId="0" applyFont="1" applyBorder="1" applyAlignment="1">
      <alignment horizontal="center" vertical="center" wrapText="1"/>
    </xf>
    <xf numFmtId="0" fontId="19" fillId="0" borderId="50" xfId="0" applyFont="1" applyBorder="1" applyAlignment="1">
      <alignment horizontal="center" vertical="center" wrapText="1"/>
    </xf>
    <xf numFmtId="0" fontId="19" fillId="0" borderId="55" xfId="0" applyFont="1" applyBorder="1" applyAlignment="1">
      <alignment horizontal="center" vertical="center" wrapText="1"/>
    </xf>
    <xf numFmtId="0" fontId="9" fillId="0" borderId="80" xfId="0" applyFont="1" applyBorder="1" applyAlignment="1">
      <alignment horizontal="center" vertical="center"/>
    </xf>
    <xf numFmtId="0" fontId="9" fillId="0" borderId="41" xfId="0" applyFont="1" applyBorder="1" applyAlignment="1">
      <alignment horizontal="center" vertical="center"/>
    </xf>
    <xf numFmtId="0" fontId="0" fillId="0" borderId="0" xfId="0" applyAlignment="1"/>
    <xf numFmtId="0" fontId="0" fillId="0" borderId="4" xfId="0" applyBorder="1" applyAlignment="1"/>
    <xf numFmtId="0" fontId="18" fillId="0" borderId="0" xfId="0" applyFont="1" applyFill="1" applyAlignment="1"/>
    <xf numFmtId="0" fontId="0" fillId="10" borderId="12" xfId="0" applyFill="1" applyBorder="1" applyAlignment="1"/>
    <xf numFmtId="0" fontId="0" fillId="0" borderId="0" xfId="0" applyFill="1" applyAlignment="1"/>
    <xf numFmtId="0" fontId="0" fillId="0" borderId="23" xfId="0" applyBorder="1" applyAlignment="1"/>
    <xf numFmtId="0" fontId="0" fillId="0" borderId="12" xfId="0" applyBorder="1" applyAlignment="1"/>
    <xf numFmtId="0" fontId="0" fillId="10" borderId="23" xfId="0" applyFill="1" applyBorder="1" applyAlignment="1"/>
    <xf numFmtId="0" fontId="0" fillId="0" borderId="48" xfId="0" applyBorder="1" applyAlignment="1"/>
    <xf numFmtId="0" fontId="0" fillId="10" borderId="12" xfId="0" applyFont="1" applyFill="1" applyBorder="1" applyAlignment="1"/>
    <xf numFmtId="0" fontId="0" fillId="0" borderId="12" xfId="0" applyFont="1" applyBorder="1" applyAlignment="1"/>
    <xf numFmtId="0" fontId="0" fillId="0" borderId="36" xfId="0" applyFont="1" applyFill="1" applyBorder="1" applyAlignment="1"/>
    <xf numFmtId="0" fontId="0" fillId="10" borderId="36" xfId="0" applyFont="1" applyFill="1" applyBorder="1" applyAlignment="1"/>
    <xf numFmtId="0" fontId="0" fillId="0" borderId="81" xfId="0" applyBorder="1" applyAlignment="1"/>
    <xf numFmtId="1" fontId="0" fillId="0" borderId="0" xfId="0" applyNumberFormat="1" applyFont="1" applyFill="1" applyAlignment="1"/>
    <xf numFmtId="1" fontId="0" fillId="0" borderId="0" xfId="0" applyNumberFormat="1" applyAlignment="1"/>
    <xf numFmtId="0" fontId="2" fillId="0" borderId="0" xfId="0" applyFont="1" applyBorder="1" applyAlignment="1">
      <alignment horizontal="left" vertical="center"/>
    </xf>
    <xf numFmtId="0" fontId="0" fillId="0" borderId="0" xfId="0" applyFont="1" applyFill="1" applyAlignment="1">
      <alignment horizontal="left"/>
    </xf>
    <xf numFmtId="0" fontId="4" fillId="0" borderId="0" xfId="0" applyFont="1" applyBorder="1" applyAlignment="1">
      <alignment horizontal="left" vertical="center"/>
    </xf>
    <xf numFmtId="0" fontId="0" fillId="0" borderId="3" xfId="0" applyBorder="1" applyAlignment="1">
      <alignment horizontal="left"/>
    </xf>
    <xf numFmtId="0" fontId="0" fillId="10" borderId="11" xfId="0" applyFill="1" applyBorder="1" applyAlignment="1">
      <alignment horizontal="left"/>
    </xf>
    <xf numFmtId="0" fontId="0" fillId="0" borderId="22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10" borderId="22" xfId="0" applyFill="1" applyBorder="1" applyAlignment="1">
      <alignment horizontal="left"/>
    </xf>
    <xf numFmtId="0" fontId="0" fillId="0" borderId="41" xfId="0" applyBorder="1" applyAlignment="1">
      <alignment horizontal="left"/>
    </xf>
    <xf numFmtId="0" fontId="16" fillId="0" borderId="3" xfId="0" applyFont="1" applyBorder="1" applyAlignment="1">
      <alignment horizontal="left"/>
    </xf>
    <xf numFmtId="0" fontId="14" fillId="9" borderId="42" xfId="0" applyFont="1" applyFill="1" applyBorder="1" applyAlignment="1">
      <alignment horizontal="left" vertical="center"/>
    </xf>
    <xf numFmtId="0" fontId="18" fillId="10" borderId="3" xfId="0" applyFont="1" applyFill="1" applyBorder="1" applyAlignment="1">
      <alignment horizontal="left" vertical="center"/>
    </xf>
    <xf numFmtId="0" fontId="18" fillId="10" borderId="11" xfId="0" applyFont="1" applyFill="1" applyBorder="1" applyAlignment="1">
      <alignment horizontal="left" vertical="center"/>
    </xf>
    <xf numFmtId="0" fontId="18" fillId="0" borderId="11" xfId="0" applyFont="1" applyFill="1" applyBorder="1" applyAlignment="1">
      <alignment horizontal="left" vertical="center"/>
    </xf>
    <xf numFmtId="0" fontId="18" fillId="10" borderId="22" xfId="0" applyFont="1" applyFill="1" applyBorder="1" applyAlignment="1">
      <alignment horizontal="left" vertical="center"/>
    </xf>
    <xf numFmtId="0" fontId="0" fillId="0" borderId="11" xfId="0" applyFont="1" applyFill="1" applyBorder="1" applyAlignment="1">
      <alignment horizontal="left"/>
    </xf>
    <xf numFmtId="0" fontId="0" fillId="10" borderId="11" xfId="0" applyFont="1" applyFill="1" applyBorder="1" applyAlignment="1">
      <alignment horizontal="left"/>
    </xf>
    <xf numFmtId="0" fontId="0" fillId="0" borderId="80" xfId="0" applyBorder="1" applyAlignment="1">
      <alignment horizontal="left"/>
    </xf>
    <xf numFmtId="0" fontId="0" fillId="0" borderId="0" xfId="0" applyAlignment="1">
      <alignment horizontal="left"/>
    </xf>
    <xf numFmtId="3" fontId="1" fillId="3" borderId="8" xfId="0" applyNumberFormat="1" applyFont="1" applyFill="1" applyBorder="1" applyAlignment="1">
      <alignment vertical="center" wrapText="1"/>
    </xf>
    <xf numFmtId="0" fontId="8" fillId="4" borderId="47" xfId="0" applyFont="1" applyFill="1" applyBorder="1" applyAlignment="1">
      <alignment horizontal="left" vertical="center"/>
    </xf>
    <xf numFmtId="0" fontId="8" fillId="4" borderId="0" xfId="0" applyFont="1" applyFill="1" applyBorder="1" applyAlignment="1">
      <alignment horizontal="left" vertical="center"/>
    </xf>
    <xf numFmtId="0" fontId="8" fillId="4" borderId="33" xfId="0" applyFont="1" applyFill="1" applyBorder="1" applyAlignment="1">
      <alignment horizontal="left" vertical="center"/>
    </xf>
    <xf numFmtId="0" fontId="8" fillId="4" borderId="49" xfId="0" applyFont="1" applyFill="1" applyBorder="1" applyAlignment="1">
      <alignment horizontal="left" vertical="center"/>
    </xf>
    <xf numFmtId="0" fontId="0" fillId="0" borderId="0" xfId="0" applyAlignment="1">
      <alignment vertical="center"/>
    </xf>
    <xf numFmtId="0" fontId="8" fillId="4" borderId="44" xfId="0" applyFont="1" applyFill="1" applyBorder="1" applyAlignment="1">
      <alignment horizontal="center" vertical="center"/>
    </xf>
    <xf numFmtId="0" fontId="11" fillId="7" borderId="28" xfId="0" applyFont="1" applyFill="1" applyBorder="1" applyAlignment="1">
      <alignment horizontal="left" vertical="center"/>
    </xf>
    <xf numFmtId="0" fontId="11" fillId="7" borderId="29" xfId="0" applyFont="1" applyFill="1" applyBorder="1" applyAlignment="1">
      <alignment horizontal="left" vertical="center"/>
    </xf>
    <xf numFmtId="0" fontId="11" fillId="7" borderId="30" xfId="0" applyFont="1" applyFill="1" applyBorder="1" applyAlignment="1">
      <alignment horizontal="left" vertical="center"/>
    </xf>
    <xf numFmtId="0" fontId="11" fillId="7" borderId="10" xfId="0" applyFont="1" applyFill="1" applyBorder="1" applyAlignment="1">
      <alignment vertical="center"/>
    </xf>
    <xf numFmtId="0" fontId="11" fillId="7" borderId="0" xfId="0" applyFont="1" applyFill="1" applyAlignment="1">
      <alignment vertical="center"/>
    </xf>
    <xf numFmtId="0" fontId="14" fillId="4" borderId="43" xfId="0" applyFont="1" applyFill="1" applyBorder="1" applyAlignment="1">
      <alignment horizontal="left" vertical="center"/>
    </xf>
    <xf numFmtId="0" fontId="14" fillId="4" borderId="30" xfId="0" applyFont="1" applyFill="1" applyBorder="1" applyAlignment="1">
      <alignment horizontal="left" vertical="center"/>
    </xf>
    <xf numFmtId="0" fontId="14" fillId="4" borderId="0" xfId="0" applyFont="1" applyFill="1" applyBorder="1" applyAlignment="1">
      <alignment horizontal="left" vertical="center"/>
    </xf>
    <xf numFmtId="0" fontId="8" fillId="4" borderId="0" xfId="0" applyFont="1" applyFill="1" applyBorder="1" applyAlignment="1">
      <alignment vertical="center"/>
    </xf>
    <xf numFmtId="0" fontId="8" fillId="4" borderId="28" xfId="0" applyFont="1" applyFill="1" applyBorder="1" applyAlignment="1">
      <alignment horizontal="left" vertical="center"/>
    </xf>
    <xf numFmtId="0" fontId="8" fillId="4" borderId="29" xfId="0" applyFont="1" applyFill="1" applyBorder="1" applyAlignment="1">
      <alignment vertical="center"/>
    </xf>
    <xf numFmtId="0" fontId="8" fillId="4" borderId="39" xfId="0" applyFont="1" applyFill="1" applyBorder="1" applyAlignment="1">
      <alignment horizontal="center" vertical="center"/>
    </xf>
    <xf numFmtId="0" fontId="8" fillId="4" borderId="29" xfId="0" applyFont="1" applyFill="1" applyBorder="1" applyAlignment="1">
      <alignment horizontal="left" vertical="center"/>
    </xf>
    <xf numFmtId="0" fontId="8" fillId="4" borderId="43" xfId="0" applyFont="1" applyFill="1" applyBorder="1" applyAlignment="1">
      <alignment horizontal="left" vertical="center"/>
    </xf>
    <xf numFmtId="0" fontId="8" fillId="4" borderId="30" xfId="0" applyFont="1" applyFill="1" applyBorder="1" applyAlignment="1">
      <alignment horizontal="left" vertical="center"/>
    </xf>
    <xf numFmtId="1" fontId="11" fillId="7" borderId="0" xfId="0" applyNumberFormat="1" applyFont="1" applyFill="1" applyAlignment="1">
      <alignment vertical="center"/>
    </xf>
    <xf numFmtId="0" fontId="14" fillId="4" borderId="28" xfId="0" applyFont="1" applyFill="1" applyBorder="1" applyAlignment="1">
      <alignment horizontal="left" vertical="center"/>
    </xf>
    <xf numFmtId="0" fontId="14" fillId="4" borderId="29" xfId="0" applyFont="1" applyFill="1" applyBorder="1" applyAlignment="1">
      <alignment horizontal="left" vertical="center"/>
    </xf>
    <xf numFmtId="0" fontId="14" fillId="4" borderId="33" xfId="0" applyFont="1" applyFill="1" applyBorder="1" applyAlignment="1">
      <alignment horizontal="left" vertical="center"/>
    </xf>
    <xf numFmtId="0" fontId="14" fillId="4" borderId="0" xfId="0" applyFont="1" applyFill="1" applyAlignment="1">
      <alignment horizontal="left" vertical="center"/>
    </xf>
    <xf numFmtId="0" fontId="8" fillId="4" borderId="0" xfId="0" applyFont="1" applyFill="1" applyAlignment="1">
      <alignment vertical="center"/>
    </xf>
    <xf numFmtId="0" fontId="1" fillId="8" borderId="42" xfId="0" applyFont="1" applyFill="1" applyBorder="1" applyAlignment="1">
      <alignment horizontal="left" vertical="center"/>
    </xf>
    <xf numFmtId="0" fontId="1" fillId="8" borderId="33" xfId="0" applyFont="1" applyFill="1" applyBorder="1" applyAlignment="1">
      <alignment horizontal="left" vertical="center"/>
    </xf>
    <xf numFmtId="0" fontId="1" fillId="8" borderId="0" xfId="0" applyFont="1" applyFill="1" applyAlignment="1">
      <alignment horizontal="left" vertical="center"/>
    </xf>
    <xf numFmtId="0" fontId="1" fillId="8" borderId="10" xfId="0" applyFont="1" applyFill="1" applyBorder="1" applyAlignment="1">
      <alignment horizontal="left" vertical="center"/>
    </xf>
    <xf numFmtId="0" fontId="8" fillId="4" borderId="0" xfId="0" applyFont="1" applyFill="1" applyAlignment="1">
      <alignment horizontal="left" vertical="center"/>
    </xf>
    <xf numFmtId="0" fontId="6" fillId="0" borderId="37" xfId="0" applyFont="1" applyFill="1" applyBorder="1" applyAlignment="1">
      <alignment horizontal="center" vertical="center" wrapText="1"/>
    </xf>
    <xf numFmtId="0" fontId="6" fillId="0" borderId="46" xfId="0" applyFont="1" applyFill="1" applyBorder="1" applyAlignment="1">
      <alignment horizontal="center" vertical="center" wrapText="1"/>
    </xf>
    <xf numFmtId="0" fontId="11" fillId="7" borderId="43" xfId="0" applyFont="1" applyFill="1" applyBorder="1" applyAlignment="1">
      <alignment horizontal="left" vertical="center"/>
    </xf>
    <xf numFmtId="0" fontId="1" fillId="0" borderId="11" xfId="0" applyFont="1" applyFill="1" applyBorder="1" applyAlignment="1">
      <alignment horizontal="left" vertical="center"/>
    </xf>
    <xf numFmtId="0" fontId="1" fillId="0" borderId="22" xfId="0" applyFont="1" applyFill="1" applyBorder="1" applyAlignment="1">
      <alignment horizontal="left" vertical="center"/>
    </xf>
    <xf numFmtId="0" fontId="1" fillId="0" borderId="41" xfId="0" applyFont="1" applyFill="1" applyBorder="1" applyAlignment="1">
      <alignment horizontal="left" vertical="center"/>
    </xf>
    <xf numFmtId="0" fontId="6" fillId="0" borderId="48" xfId="0" applyFont="1" applyFill="1" applyBorder="1" applyAlignment="1">
      <alignment horizontal="center" vertical="center" wrapText="1"/>
    </xf>
    <xf numFmtId="0" fontId="6" fillId="0" borderId="59" xfId="0" applyFont="1" applyFill="1" applyBorder="1" applyAlignment="1">
      <alignment horizontal="center" vertical="center" wrapText="1"/>
    </xf>
    <xf numFmtId="0" fontId="6" fillId="0" borderId="64" xfId="0" applyFont="1" applyFill="1" applyBorder="1" applyAlignment="1">
      <alignment horizontal="center" vertical="center" wrapText="1"/>
    </xf>
    <xf numFmtId="0" fontId="1" fillId="0" borderId="86" xfId="0" applyFont="1" applyFill="1" applyBorder="1" applyAlignment="1">
      <alignment horizontal="center" vertical="center"/>
    </xf>
    <xf numFmtId="0" fontId="6" fillId="0" borderId="87" xfId="0" applyFont="1" applyFill="1" applyBorder="1" applyAlignment="1">
      <alignment horizontal="center" vertical="center" wrapText="1"/>
    </xf>
    <xf numFmtId="0" fontId="6" fillId="0" borderId="88" xfId="0" applyFont="1" applyFill="1" applyBorder="1" applyAlignment="1">
      <alignment horizontal="center" vertical="center" wrapText="1"/>
    </xf>
    <xf numFmtId="0" fontId="6" fillId="0" borderId="72" xfId="0" applyFont="1" applyFill="1" applyBorder="1" applyAlignment="1">
      <alignment horizontal="center" vertical="center" wrapText="1"/>
    </xf>
    <xf numFmtId="0" fontId="33" fillId="0" borderId="0" xfId="0" applyFont="1" applyFill="1" applyAlignment="1">
      <alignment vertical="center"/>
    </xf>
    <xf numFmtId="1" fontId="34" fillId="0" borderId="0" xfId="0" applyNumberFormat="1" applyFont="1" applyFill="1" applyAlignment="1">
      <alignment horizontal="center" vertical="center"/>
    </xf>
    <xf numFmtId="0" fontId="34" fillId="0" borderId="0" xfId="0" applyFont="1" applyFill="1" applyAlignment="1">
      <alignment horizontal="center" vertical="center"/>
    </xf>
    <xf numFmtId="0" fontId="34" fillId="0" borderId="0" xfId="0" applyFont="1" applyFill="1" applyAlignment="1">
      <alignment vertical="center"/>
    </xf>
    <xf numFmtId="0" fontId="34" fillId="0" borderId="0" xfId="0" applyFont="1" applyAlignment="1">
      <alignment vertical="center"/>
    </xf>
    <xf numFmtId="0" fontId="8" fillId="4" borderId="67" xfId="0" applyFont="1" applyFill="1" applyBorder="1" applyAlignment="1">
      <alignment horizontal="center" vertical="center"/>
    </xf>
    <xf numFmtId="0" fontId="8" fillId="4" borderId="82" xfId="0" applyFont="1" applyFill="1" applyBorder="1" applyAlignment="1">
      <alignment horizontal="center" vertical="center"/>
    </xf>
    <xf numFmtId="0" fontId="8" fillId="4" borderId="83" xfId="0" applyFont="1" applyFill="1" applyBorder="1" applyAlignment="1">
      <alignment horizontal="center" vertical="center"/>
    </xf>
    <xf numFmtId="0" fontId="8" fillId="4" borderId="29" xfId="0" applyFont="1" applyFill="1" applyBorder="1" applyAlignment="1">
      <alignment horizontal="center" vertical="center"/>
    </xf>
    <xf numFmtId="0" fontId="13" fillId="7" borderId="85" xfId="0" applyFont="1" applyFill="1" applyBorder="1" applyAlignment="1">
      <alignment horizontal="center" vertical="center" wrapText="1"/>
    </xf>
    <xf numFmtId="0" fontId="13" fillId="7" borderId="78" xfId="0" applyFont="1" applyFill="1" applyBorder="1" applyAlignment="1">
      <alignment horizontal="center" vertical="center" wrapText="1"/>
    </xf>
    <xf numFmtId="0" fontId="35" fillId="0" borderId="30" xfId="0" applyFont="1" applyFill="1" applyBorder="1" applyAlignment="1">
      <alignment horizontal="center" vertical="center"/>
    </xf>
    <xf numFmtId="0" fontId="28" fillId="0" borderId="0" xfId="0" applyFont="1" applyBorder="1" applyAlignment="1">
      <alignment horizontal="center" vertical="center" wrapText="1"/>
    </xf>
    <xf numFmtId="0" fontId="29" fillId="0" borderId="52" xfId="0" applyFont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 wrapText="1"/>
    </xf>
    <xf numFmtId="0" fontId="30" fillId="0" borderId="52" xfId="0" applyFont="1" applyBorder="1" applyAlignment="1">
      <alignment horizontal="center" vertical="center" wrapText="1"/>
    </xf>
    <xf numFmtId="0" fontId="30" fillId="0" borderId="54" xfId="0" applyFont="1" applyBorder="1" applyAlignment="1">
      <alignment horizontal="center" vertical="center" wrapText="1"/>
    </xf>
    <xf numFmtId="0" fontId="31" fillId="0" borderId="52" xfId="0" applyFont="1" applyBorder="1" applyAlignment="1">
      <alignment horizontal="center" vertical="center" wrapText="1"/>
    </xf>
    <xf numFmtId="0" fontId="31" fillId="0" borderId="54" xfId="0" applyFont="1" applyBorder="1" applyAlignment="1">
      <alignment horizontal="center" vertical="center" wrapText="1"/>
    </xf>
    <xf numFmtId="0" fontId="31" fillId="0" borderId="2" xfId="0" applyFont="1" applyBorder="1" applyAlignment="1">
      <alignment horizontal="center" vertical="center" wrapText="1"/>
    </xf>
    <xf numFmtId="0" fontId="8" fillId="4" borderId="84" xfId="0" applyFont="1" applyFill="1" applyBorder="1" applyAlignment="1">
      <alignment horizontal="center" vertical="center" wrapText="1"/>
    </xf>
    <xf numFmtId="0" fontId="8" fillId="4" borderId="69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CCCCFF"/>
      <color rgb="FF9999FF"/>
      <color rgb="FFFFFFCC"/>
      <color rgb="FFFEEFE2"/>
      <color rgb="FFFCFE9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207870</xdr:colOff>
      <xdr:row>36</xdr:row>
      <xdr:rowOff>238125</xdr:rowOff>
    </xdr:from>
    <xdr:ext cx="800502" cy="1702296"/>
    <xdr:pic>
      <xdr:nvPicPr>
        <xdr:cNvPr id="10" name="Рисунок 9">
          <a:extLst>
            <a:ext uri="{FF2B5EF4-FFF2-40B4-BE49-F238E27FC236}">
              <a16:creationId xmlns:a16="http://schemas.microsoft.com/office/drawing/2014/main" id="{EBA210EF-642E-41CA-9AA4-2719DE680C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13070" y="9629775"/>
          <a:ext cx="800502" cy="170229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22"/>
  <sheetViews>
    <sheetView tabSelected="1" view="pageBreakPreview" zoomScale="85" zoomScaleSheetLayoutView="85" workbookViewId="0">
      <selection activeCell="B20" sqref="B20"/>
    </sheetView>
  </sheetViews>
  <sheetFormatPr defaultColWidth="17.7109375" defaultRowHeight="15" x14ac:dyDescent="0.25"/>
  <cols>
    <col min="1" max="1" width="18.140625" style="226" customWidth="1"/>
    <col min="2" max="2" width="33.140625" style="1" customWidth="1"/>
    <col min="3" max="5" width="17.7109375" style="1"/>
    <col min="6" max="6" width="7.7109375" style="1" customWidth="1"/>
    <col min="7" max="7" width="11.7109375" style="1" customWidth="1"/>
    <col min="8" max="8" width="17.7109375" style="62"/>
    <col min="9" max="9" width="12.140625" style="2" customWidth="1"/>
    <col min="10" max="10" width="14" style="3" customWidth="1"/>
    <col min="11" max="11" width="12.7109375" style="3" customWidth="1"/>
    <col min="12" max="12" width="6.140625" style="209" customWidth="1"/>
    <col min="13" max="16384" width="17.7109375" style="209"/>
  </cols>
  <sheetData>
    <row r="1" spans="1:11" ht="7.15" customHeight="1" x14ac:dyDescent="0.25">
      <c r="A1" s="225"/>
      <c r="B1" s="192"/>
      <c r="C1" s="192"/>
      <c r="D1" s="192"/>
      <c r="E1" s="192"/>
      <c r="F1" s="192"/>
      <c r="G1" s="192"/>
      <c r="H1" s="192"/>
      <c r="I1" s="192"/>
      <c r="J1" s="192"/>
      <c r="K1" s="192"/>
    </row>
    <row r="2" spans="1:11" hidden="1" x14ac:dyDescent="0.25">
      <c r="B2" s="3"/>
      <c r="C2" s="3"/>
      <c r="D2" s="3"/>
      <c r="E2" s="3"/>
      <c r="F2" s="3"/>
      <c r="G2" s="3"/>
      <c r="H2" s="3"/>
      <c r="I2" s="3"/>
    </row>
    <row r="3" spans="1:11" ht="66" customHeight="1" x14ac:dyDescent="0.25">
      <c r="A3" s="227"/>
      <c r="B3" s="201" t="s">
        <v>160</v>
      </c>
      <c r="C3" s="201"/>
      <c r="D3" s="302" t="s">
        <v>128</v>
      </c>
      <c r="E3" s="302"/>
      <c r="F3" s="202"/>
      <c r="G3" s="202"/>
      <c r="H3" s="202"/>
      <c r="I3" s="202"/>
      <c r="J3" s="202"/>
      <c r="K3" s="4"/>
    </row>
    <row r="4" spans="1:11" s="294" customFormat="1" ht="28.5" customHeight="1" thickBot="1" x14ac:dyDescent="0.3">
      <c r="A4" s="301" t="s">
        <v>161</v>
      </c>
      <c r="B4" s="301"/>
      <c r="C4" s="301"/>
      <c r="D4" s="301"/>
      <c r="E4" s="301"/>
      <c r="F4" s="301"/>
      <c r="G4" s="290"/>
      <c r="H4" s="291"/>
      <c r="I4" s="292"/>
      <c r="J4" s="293"/>
      <c r="K4" s="293"/>
    </row>
    <row r="5" spans="1:11" ht="41.25" customHeight="1" thickBot="1" x14ac:dyDescent="0.3">
      <c r="A5" s="286" t="s">
        <v>0</v>
      </c>
      <c r="B5" s="287" t="s">
        <v>1</v>
      </c>
      <c r="C5" s="287" t="s">
        <v>2</v>
      </c>
      <c r="D5" s="287"/>
      <c r="E5" s="288" t="s">
        <v>3</v>
      </c>
      <c r="F5" s="287" t="s">
        <v>4</v>
      </c>
      <c r="G5" s="289" t="s">
        <v>5</v>
      </c>
      <c r="H5" s="182" t="s">
        <v>6</v>
      </c>
      <c r="I5" s="183"/>
      <c r="J5" s="186" t="s">
        <v>7</v>
      </c>
      <c r="K5" s="244"/>
    </row>
    <row r="6" spans="1:11" ht="23.25" customHeight="1" x14ac:dyDescent="0.25">
      <c r="A6" s="282"/>
      <c r="B6" s="283"/>
      <c r="C6" s="283"/>
      <c r="D6" s="283"/>
      <c r="E6" s="284"/>
      <c r="F6" s="283"/>
      <c r="G6" s="285"/>
      <c r="H6" s="184"/>
      <c r="I6" s="185"/>
      <c r="J6" s="187"/>
      <c r="K6" s="188"/>
    </row>
    <row r="7" spans="1:11" ht="25.5" customHeight="1" x14ac:dyDescent="0.25">
      <c r="A7" s="280"/>
      <c r="B7" s="193"/>
      <c r="C7" s="193"/>
      <c r="D7" s="193"/>
      <c r="E7" s="277"/>
      <c r="F7" s="193"/>
      <c r="G7" s="195"/>
      <c r="H7" s="189" t="s">
        <v>8</v>
      </c>
      <c r="I7" s="190"/>
      <c r="J7" s="191" t="s">
        <v>9</v>
      </c>
      <c r="K7" s="190"/>
    </row>
    <row r="8" spans="1:11" ht="26.25" customHeight="1" thickBot="1" x14ac:dyDescent="0.3">
      <c r="A8" s="281"/>
      <c r="B8" s="194"/>
      <c r="C8" s="194"/>
      <c r="D8" s="194"/>
      <c r="E8" s="278"/>
      <c r="F8" s="194"/>
      <c r="G8" s="196"/>
      <c r="H8" s="197">
        <v>99.75</v>
      </c>
      <c r="I8" s="198"/>
      <c r="J8" s="199">
        <v>0</v>
      </c>
      <c r="K8" s="200"/>
    </row>
    <row r="9" spans="1:11" s="249" customFormat="1" ht="24.75" customHeight="1" thickBot="1" x14ac:dyDescent="0.3">
      <c r="A9" s="279" t="s">
        <v>112</v>
      </c>
      <c r="B9" s="253"/>
      <c r="C9" s="253"/>
      <c r="D9" s="253"/>
      <c r="E9" s="253"/>
      <c r="F9" s="253"/>
      <c r="G9" s="250" t="s">
        <v>10</v>
      </c>
      <c r="H9" s="76" t="s">
        <v>159</v>
      </c>
      <c r="I9" s="76"/>
      <c r="J9" s="76"/>
      <c r="K9" s="77"/>
    </row>
    <row r="10" spans="1:11" s="211" customFormat="1" ht="15" customHeight="1" thickBot="1" x14ac:dyDescent="0.3">
      <c r="A10" s="228">
        <v>2141931925</v>
      </c>
      <c r="B10" s="210" t="s">
        <v>99</v>
      </c>
      <c r="C10" s="303" t="s">
        <v>123</v>
      </c>
      <c r="D10" s="304"/>
      <c r="E10" s="158" t="s">
        <v>85</v>
      </c>
      <c r="F10" s="44">
        <v>53</v>
      </c>
      <c r="G10" s="45" t="s">
        <v>20</v>
      </c>
      <c r="H10" s="33">
        <v>746.23333333333323</v>
      </c>
      <c r="I10" s="24">
        <f>H10*$H$8</f>
        <v>74436.774999999994</v>
      </c>
      <c r="J10" s="70">
        <f>H10-H10*J$8</f>
        <v>746.23333333333323</v>
      </c>
      <c r="K10" s="72">
        <f>J10*$H$8</f>
        <v>74436.774999999994</v>
      </c>
    </row>
    <row r="11" spans="1:11" s="213" customFormat="1" ht="15" customHeight="1" thickBot="1" x14ac:dyDescent="0.3">
      <c r="A11" s="229">
        <v>2142131925</v>
      </c>
      <c r="B11" s="212" t="s">
        <v>100</v>
      </c>
      <c r="C11" s="156"/>
      <c r="D11" s="156"/>
      <c r="E11" s="159"/>
      <c r="F11" s="21">
        <v>66</v>
      </c>
      <c r="G11" s="23" t="s">
        <v>19</v>
      </c>
      <c r="H11" s="33">
        <v>837.73333333333323</v>
      </c>
      <c r="I11" s="24">
        <f>H11*$H$8</f>
        <v>83563.899999999994</v>
      </c>
      <c r="J11" s="70">
        <f>H11-H11*J$8</f>
        <v>837.73333333333323</v>
      </c>
      <c r="K11" s="72">
        <f>J11*$H$8</f>
        <v>83563.899999999994</v>
      </c>
    </row>
    <row r="12" spans="1:11" s="213" customFormat="1" ht="15.75" customHeight="1" thickBot="1" x14ac:dyDescent="0.3">
      <c r="A12" s="230">
        <v>2142331925</v>
      </c>
      <c r="B12" s="214" t="s">
        <v>101</v>
      </c>
      <c r="C12" s="157"/>
      <c r="D12" s="157"/>
      <c r="E12" s="160"/>
      <c r="F12" s="46">
        <v>78</v>
      </c>
      <c r="G12" s="47" t="s">
        <v>18</v>
      </c>
      <c r="H12" s="74">
        <v>872.30000000000007</v>
      </c>
      <c r="I12" s="69">
        <f>H12*$H$8</f>
        <v>87011.925000000003</v>
      </c>
      <c r="J12" s="71">
        <f>H12-H12*J$8</f>
        <v>872.30000000000007</v>
      </c>
      <c r="K12" s="73">
        <f>J12*$H$8</f>
        <v>87011.925000000003</v>
      </c>
    </row>
    <row r="13" spans="1:11" s="249" customFormat="1" ht="30" customHeight="1" thickBot="1" x14ac:dyDescent="0.3">
      <c r="A13" s="256" t="s">
        <v>111</v>
      </c>
      <c r="B13" s="257"/>
      <c r="C13" s="258"/>
      <c r="D13" s="258"/>
      <c r="E13" s="258"/>
      <c r="F13" s="259"/>
      <c r="G13" s="250" t="s">
        <v>10</v>
      </c>
      <c r="H13" s="297" t="s">
        <v>11</v>
      </c>
      <c r="I13" s="298"/>
      <c r="J13" s="161"/>
      <c r="K13" s="162"/>
    </row>
    <row r="14" spans="1:11" s="213" customFormat="1" ht="15" customHeight="1" thickBot="1" x14ac:dyDescent="0.3">
      <c r="A14" s="228">
        <v>2141831924</v>
      </c>
      <c r="B14" s="210" t="s">
        <v>102</v>
      </c>
      <c r="C14" s="305" t="s">
        <v>122</v>
      </c>
      <c r="D14" s="306"/>
      <c r="E14" s="167" t="s">
        <v>83</v>
      </c>
      <c r="F14" s="5">
        <v>40</v>
      </c>
      <c r="G14" s="11" t="s">
        <v>15</v>
      </c>
      <c r="H14" s="33">
        <v>571.36666666666667</v>
      </c>
      <c r="I14" s="33">
        <f>H14*$H$8</f>
        <v>56993.825000000004</v>
      </c>
      <c r="J14" s="70">
        <f>H14-H14*J$8</f>
        <v>571.36666666666667</v>
      </c>
      <c r="K14" s="72">
        <f>J14*$H$8</f>
        <v>56993.825000000004</v>
      </c>
    </row>
    <row r="15" spans="1:11" s="213" customFormat="1" ht="15" customHeight="1" thickBot="1" x14ac:dyDescent="0.3">
      <c r="A15" s="229">
        <v>2141931924</v>
      </c>
      <c r="B15" s="212" t="s">
        <v>103</v>
      </c>
      <c r="C15" s="163"/>
      <c r="D15" s="164"/>
      <c r="E15" s="168"/>
      <c r="F15" s="8">
        <v>49</v>
      </c>
      <c r="G15" s="63" t="s">
        <v>14</v>
      </c>
      <c r="H15" s="33">
        <v>634.4</v>
      </c>
      <c r="I15" s="33">
        <f>H15*$H$8</f>
        <v>63281.399999999994</v>
      </c>
      <c r="J15" s="70">
        <f>H15-H15*J$8</f>
        <v>634.4</v>
      </c>
      <c r="K15" s="72">
        <f>J15*$H$8</f>
        <v>63281.399999999994</v>
      </c>
    </row>
    <row r="16" spans="1:11" s="213" customFormat="1" ht="15" customHeight="1" thickBot="1" x14ac:dyDescent="0.3">
      <c r="A16" s="231">
        <v>2142131924</v>
      </c>
      <c r="B16" s="215" t="s">
        <v>104</v>
      </c>
      <c r="C16" s="163"/>
      <c r="D16" s="164"/>
      <c r="E16" s="168"/>
      <c r="F16" s="8">
        <v>62</v>
      </c>
      <c r="G16" s="63" t="s">
        <v>13</v>
      </c>
      <c r="H16" s="33">
        <v>718.7833333333333</v>
      </c>
      <c r="I16" s="33">
        <f>H16*$H$8</f>
        <v>71698.637499999997</v>
      </c>
      <c r="J16" s="71">
        <f>H16-H16*J$8</f>
        <v>718.7833333333333</v>
      </c>
      <c r="K16" s="73">
        <f>J16*$H$8</f>
        <v>71698.637499999997</v>
      </c>
    </row>
    <row r="17" spans="1:11" s="213" customFormat="1" ht="15.75" customHeight="1" thickBot="1" x14ac:dyDescent="0.3">
      <c r="A17" s="229">
        <v>2142431924</v>
      </c>
      <c r="B17" s="212" t="s">
        <v>105</v>
      </c>
      <c r="C17" s="165"/>
      <c r="D17" s="166"/>
      <c r="E17" s="169"/>
      <c r="F17" s="64">
        <v>76</v>
      </c>
      <c r="G17" s="65" t="s">
        <v>12</v>
      </c>
      <c r="H17" s="33">
        <v>796.05000000000007</v>
      </c>
      <c r="I17" s="33">
        <f>H17*$H$8</f>
        <v>79405.987500000003</v>
      </c>
      <c r="J17" s="70">
        <f>H17-H17*J$8</f>
        <v>796.05000000000007</v>
      </c>
      <c r="K17" s="72">
        <f>J17*$H$8</f>
        <v>79405.987500000003</v>
      </c>
    </row>
    <row r="18" spans="1:11" s="249" customFormat="1" ht="27.75" customHeight="1" thickBot="1" x14ac:dyDescent="0.3">
      <c r="A18" s="260" t="s">
        <v>113</v>
      </c>
      <c r="B18" s="261"/>
      <c r="C18" s="261"/>
      <c r="D18" s="261"/>
      <c r="E18" s="261"/>
      <c r="F18" s="261"/>
      <c r="G18" s="262" t="s">
        <v>10</v>
      </c>
      <c r="H18" s="136"/>
      <c r="I18" s="137"/>
      <c r="J18" s="137"/>
      <c r="K18" s="138"/>
    </row>
    <row r="19" spans="1:11" ht="15.75" customHeight="1" thickBot="1" x14ac:dyDescent="0.3">
      <c r="A19" s="172" t="s">
        <v>22</v>
      </c>
      <c r="B19" s="173"/>
      <c r="C19" s="174"/>
      <c r="D19" s="174"/>
      <c r="E19" s="174"/>
      <c r="F19" s="174"/>
      <c r="G19" s="174"/>
      <c r="H19" s="174"/>
      <c r="I19" s="174"/>
      <c r="J19" s="174"/>
      <c r="K19" s="175"/>
    </row>
    <row r="20" spans="1:11" ht="27" customHeight="1" thickBot="1" x14ac:dyDescent="0.3">
      <c r="A20" s="228">
        <v>2141914010</v>
      </c>
      <c r="B20" s="210" t="s">
        <v>106</v>
      </c>
      <c r="C20" s="307" t="s">
        <v>158</v>
      </c>
      <c r="D20" s="308"/>
      <c r="E20" s="66" t="s">
        <v>81</v>
      </c>
      <c r="F20" s="44">
        <v>53</v>
      </c>
      <c r="G20" s="45" t="s">
        <v>20</v>
      </c>
      <c r="H20" s="24">
        <v>806.2166666666667</v>
      </c>
      <c r="I20" s="33">
        <f>H20*$H$8</f>
        <v>80420.112500000003</v>
      </c>
      <c r="J20" s="70">
        <f>H20-H20*J$8</f>
        <v>806.2166666666667</v>
      </c>
      <c r="K20" s="72">
        <f>J20*$H$8</f>
        <v>80420.112500000003</v>
      </c>
    </row>
    <row r="21" spans="1:11" ht="17.25" customHeight="1" thickBot="1" x14ac:dyDescent="0.3">
      <c r="A21" s="229">
        <v>2142114010</v>
      </c>
      <c r="B21" s="212" t="s">
        <v>107</v>
      </c>
      <c r="C21" s="176"/>
      <c r="D21" s="177"/>
      <c r="E21" s="67" t="s">
        <v>82</v>
      </c>
      <c r="F21" s="21">
        <v>66</v>
      </c>
      <c r="G21" s="23" t="s">
        <v>19</v>
      </c>
      <c r="H21" s="24">
        <v>939.4</v>
      </c>
      <c r="I21" s="33">
        <f t="shared" ref="I21:I34" si="0">H21*$H$8</f>
        <v>93705.15</v>
      </c>
      <c r="J21" s="70">
        <f t="shared" ref="J21:J34" si="1">H21-H21*J$8</f>
        <v>939.4</v>
      </c>
      <c r="K21" s="72">
        <f t="shared" ref="K21:K76" si="2">J21*$H$8</f>
        <v>93705.15</v>
      </c>
    </row>
    <row r="22" spans="1:11" ht="19.5" customHeight="1" thickBot="1" x14ac:dyDescent="0.3">
      <c r="A22" s="231">
        <v>2142414010</v>
      </c>
      <c r="B22" s="215" t="s">
        <v>108</v>
      </c>
      <c r="C22" s="176"/>
      <c r="D22" s="177"/>
      <c r="E22" s="180" t="s">
        <v>90</v>
      </c>
      <c r="F22" s="48">
        <v>78</v>
      </c>
      <c r="G22" s="31" t="s">
        <v>18</v>
      </c>
      <c r="H22" s="69">
        <v>1080.7166666666665</v>
      </c>
      <c r="I22" s="33">
        <f t="shared" si="0"/>
        <v>107801.48749999997</v>
      </c>
      <c r="J22" s="71">
        <f t="shared" si="1"/>
        <v>1080.7166666666665</v>
      </c>
      <c r="K22" s="73">
        <f t="shared" si="2"/>
        <v>107801.48749999997</v>
      </c>
    </row>
    <row r="23" spans="1:11" ht="18.75" customHeight="1" thickBot="1" x14ac:dyDescent="0.3">
      <c r="A23" s="229">
        <v>2142614001</v>
      </c>
      <c r="B23" s="212" t="s">
        <v>109</v>
      </c>
      <c r="C23" s="176"/>
      <c r="D23" s="177"/>
      <c r="E23" s="181"/>
      <c r="F23" s="21">
        <v>85</v>
      </c>
      <c r="G23" s="23" t="s">
        <v>29</v>
      </c>
      <c r="H23" s="24">
        <v>1500.6000000000001</v>
      </c>
      <c r="I23" s="33">
        <f t="shared" si="0"/>
        <v>149684.85</v>
      </c>
      <c r="J23" s="70">
        <f t="shared" si="1"/>
        <v>1500.6000000000001</v>
      </c>
      <c r="K23" s="72">
        <f t="shared" si="2"/>
        <v>149684.85</v>
      </c>
    </row>
    <row r="24" spans="1:11" ht="18.75" customHeight="1" thickBot="1" x14ac:dyDescent="0.3">
      <c r="A24" s="230">
        <v>2142614002</v>
      </c>
      <c r="B24" s="214" t="s">
        <v>110</v>
      </c>
      <c r="C24" s="178"/>
      <c r="D24" s="179"/>
      <c r="E24" s="68" t="s">
        <v>91</v>
      </c>
      <c r="F24" s="46">
        <v>98</v>
      </c>
      <c r="G24" s="51" t="s">
        <v>29</v>
      </c>
      <c r="H24" s="24">
        <v>1700.8833333333332</v>
      </c>
      <c r="I24" s="33">
        <f t="shared" si="0"/>
        <v>169663.11249999999</v>
      </c>
      <c r="J24" s="70">
        <f t="shared" si="1"/>
        <v>1700.8833333333332</v>
      </c>
      <c r="K24" s="72">
        <f t="shared" si="2"/>
        <v>169663.11249999999</v>
      </c>
    </row>
    <row r="25" spans="1:11" ht="15" customHeight="1" thickBot="1" x14ac:dyDescent="0.3">
      <c r="A25" s="149" t="s">
        <v>23</v>
      </c>
      <c r="B25" s="150"/>
      <c r="C25" s="150"/>
      <c r="D25" s="150"/>
      <c r="E25" s="150"/>
      <c r="F25" s="150"/>
      <c r="G25" s="150"/>
      <c r="H25" s="150"/>
      <c r="I25" s="150"/>
      <c r="J25" s="150"/>
      <c r="K25" s="151"/>
    </row>
    <row r="26" spans="1:11" ht="27.75" customHeight="1" thickBot="1" x14ac:dyDescent="0.3">
      <c r="A26" s="228">
        <v>2141713920</v>
      </c>
      <c r="B26" s="210" t="s">
        <v>114</v>
      </c>
      <c r="C26" s="307" t="s">
        <v>94</v>
      </c>
      <c r="D26" s="309"/>
      <c r="E26" s="50" t="s">
        <v>83</v>
      </c>
      <c r="F26" s="44">
        <v>41</v>
      </c>
      <c r="G26" s="45" t="s">
        <v>27</v>
      </c>
      <c r="H26" s="24">
        <v>725.9</v>
      </c>
      <c r="I26" s="33">
        <f t="shared" si="0"/>
        <v>72408.524999999994</v>
      </c>
      <c r="J26" s="70">
        <f t="shared" si="1"/>
        <v>725.9</v>
      </c>
      <c r="K26" s="72">
        <f t="shared" si="2"/>
        <v>72408.524999999994</v>
      </c>
    </row>
    <row r="27" spans="1:11" ht="15" customHeight="1" thickBot="1" x14ac:dyDescent="0.3">
      <c r="A27" s="229">
        <v>2141913920</v>
      </c>
      <c r="B27" s="212" t="s">
        <v>115</v>
      </c>
      <c r="C27" s="152"/>
      <c r="D27" s="153"/>
      <c r="E27" s="170" t="s">
        <v>84</v>
      </c>
      <c r="F27" s="21">
        <v>50</v>
      </c>
      <c r="G27" s="23" t="s">
        <v>26</v>
      </c>
      <c r="H27" s="24">
        <v>812.31666666666661</v>
      </c>
      <c r="I27" s="33">
        <f t="shared" si="0"/>
        <v>81028.587499999994</v>
      </c>
      <c r="J27" s="70">
        <f t="shared" si="1"/>
        <v>812.31666666666661</v>
      </c>
      <c r="K27" s="72">
        <f t="shared" si="2"/>
        <v>81028.587499999994</v>
      </c>
    </row>
    <row r="28" spans="1:11" ht="14.25" customHeight="1" thickBot="1" x14ac:dyDescent="0.3">
      <c r="A28" s="231">
        <v>2142113920</v>
      </c>
      <c r="B28" s="215" t="s">
        <v>116</v>
      </c>
      <c r="C28" s="152"/>
      <c r="D28" s="153"/>
      <c r="E28" s="170"/>
      <c r="F28" s="9">
        <v>63</v>
      </c>
      <c r="G28" s="31" t="s">
        <v>25</v>
      </c>
      <c r="H28" s="69">
        <v>918.05000000000007</v>
      </c>
      <c r="I28" s="33">
        <f t="shared" si="0"/>
        <v>91575.487500000003</v>
      </c>
      <c r="J28" s="71">
        <f t="shared" si="1"/>
        <v>918.05000000000007</v>
      </c>
      <c r="K28" s="73">
        <f t="shared" si="2"/>
        <v>91575.487500000003</v>
      </c>
    </row>
    <row r="29" spans="1:11" ht="15.75" customHeight="1" thickBot="1" x14ac:dyDescent="0.3">
      <c r="A29" s="229">
        <v>2142413920</v>
      </c>
      <c r="B29" s="212" t="s">
        <v>117</v>
      </c>
      <c r="C29" s="154"/>
      <c r="D29" s="155"/>
      <c r="E29" s="171"/>
      <c r="F29" s="26">
        <v>77</v>
      </c>
      <c r="G29" s="32" t="s">
        <v>24</v>
      </c>
      <c r="H29" s="24">
        <v>1027.8500000000001</v>
      </c>
      <c r="I29" s="33">
        <f t="shared" si="0"/>
        <v>102528.03750000002</v>
      </c>
      <c r="J29" s="70">
        <f t="shared" si="1"/>
        <v>1027.8500000000001</v>
      </c>
      <c r="K29" s="72">
        <f t="shared" si="2"/>
        <v>102528.03750000002</v>
      </c>
    </row>
    <row r="30" spans="1:11" s="249" customFormat="1" ht="27" customHeight="1" thickBot="1" x14ac:dyDescent="0.3">
      <c r="A30" s="260" t="s">
        <v>124</v>
      </c>
      <c r="B30" s="263"/>
      <c r="C30" s="247"/>
      <c r="D30" s="247"/>
      <c r="E30" s="246"/>
      <c r="F30" s="246"/>
      <c r="G30" s="250" t="s">
        <v>10</v>
      </c>
      <c r="H30" s="295" t="s">
        <v>31</v>
      </c>
      <c r="I30" s="296"/>
      <c r="J30" s="76"/>
      <c r="K30" s="77"/>
    </row>
    <row r="31" spans="1:11" ht="15.75" customHeight="1" thickBot="1" x14ac:dyDescent="0.3">
      <c r="A31" s="228">
        <v>2142431226</v>
      </c>
      <c r="B31" s="210" t="s">
        <v>118</v>
      </c>
      <c r="C31" s="307" t="s">
        <v>93</v>
      </c>
      <c r="D31" s="309"/>
      <c r="E31" s="50" t="s">
        <v>86</v>
      </c>
      <c r="F31" s="44">
        <v>86</v>
      </c>
      <c r="G31" s="45" t="s">
        <v>32</v>
      </c>
      <c r="H31" s="24">
        <v>1497.55</v>
      </c>
      <c r="I31" s="33">
        <f t="shared" si="0"/>
        <v>149380.61249999999</v>
      </c>
      <c r="J31" s="70">
        <f t="shared" si="1"/>
        <v>1497.55</v>
      </c>
      <c r="K31" s="72">
        <f t="shared" si="2"/>
        <v>149380.61249999999</v>
      </c>
    </row>
    <row r="32" spans="1:11" ht="15" customHeight="1" thickBot="1" x14ac:dyDescent="0.3">
      <c r="A32" s="229">
        <v>2142431426</v>
      </c>
      <c r="B32" s="212" t="s">
        <v>119</v>
      </c>
      <c r="C32" s="132"/>
      <c r="D32" s="133"/>
      <c r="E32" s="25" t="s">
        <v>87</v>
      </c>
      <c r="F32" s="21">
        <v>100</v>
      </c>
      <c r="G32" s="23" t="s">
        <v>32</v>
      </c>
      <c r="H32" s="24">
        <v>1744.6000000000001</v>
      </c>
      <c r="I32" s="33">
        <f t="shared" si="0"/>
        <v>174023.85</v>
      </c>
      <c r="J32" s="70">
        <f t="shared" si="1"/>
        <v>1744.6000000000001</v>
      </c>
      <c r="K32" s="72">
        <f t="shared" si="2"/>
        <v>174023.85</v>
      </c>
    </row>
    <row r="33" spans="1:11" ht="15" customHeight="1" thickBot="1" x14ac:dyDescent="0.3">
      <c r="A33" s="231">
        <v>2142631226</v>
      </c>
      <c r="B33" s="215" t="s">
        <v>120</v>
      </c>
      <c r="C33" s="132"/>
      <c r="D33" s="133"/>
      <c r="E33" s="170" t="s">
        <v>88</v>
      </c>
      <c r="F33" s="48">
        <v>142</v>
      </c>
      <c r="G33" s="49" t="s">
        <v>29</v>
      </c>
      <c r="H33" s="69">
        <v>1748.6666666666667</v>
      </c>
      <c r="I33" s="33">
        <f t="shared" si="0"/>
        <v>174429.5</v>
      </c>
      <c r="J33" s="71">
        <f t="shared" si="1"/>
        <v>1748.6666666666667</v>
      </c>
      <c r="K33" s="73">
        <f t="shared" si="2"/>
        <v>174429.5</v>
      </c>
    </row>
    <row r="34" spans="1:11" ht="15.75" customHeight="1" thickBot="1" x14ac:dyDescent="0.3">
      <c r="A34" s="232">
        <v>2142631426</v>
      </c>
      <c r="B34" s="216" t="s">
        <v>121</v>
      </c>
      <c r="C34" s="134"/>
      <c r="D34" s="135"/>
      <c r="E34" s="27" t="s">
        <v>89</v>
      </c>
      <c r="F34" s="26">
        <v>152</v>
      </c>
      <c r="G34" s="32" t="s">
        <v>29</v>
      </c>
      <c r="H34" s="24">
        <v>2022.1499999999999</v>
      </c>
      <c r="I34" s="33">
        <f t="shared" si="0"/>
        <v>201709.46249999999</v>
      </c>
      <c r="J34" s="70">
        <f t="shared" si="1"/>
        <v>2022.1499999999999</v>
      </c>
      <c r="K34" s="72">
        <f t="shared" si="2"/>
        <v>201709.46249999999</v>
      </c>
    </row>
    <row r="35" spans="1:11" s="249" customFormat="1" ht="27.75" customHeight="1" thickBot="1" x14ac:dyDescent="0.3">
      <c r="A35" s="264" t="s">
        <v>30</v>
      </c>
      <c r="B35" s="265"/>
      <c r="C35" s="265"/>
      <c r="D35" s="265"/>
      <c r="E35" s="246"/>
      <c r="F35" s="246"/>
      <c r="G35" s="250" t="s">
        <v>10</v>
      </c>
      <c r="H35" s="295" t="s">
        <v>31</v>
      </c>
      <c r="I35" s="296"/>
      <c r="J35" s="76"/>
      <c r="K35" s="77"/>
    </row>
    <row r="36" spans="1:11" ht="21" thickBot="1" x14ac:dyDescent="0.3">
      <c r="A36" s="233">
        <v>2142831221</v>
      </c>
      <c r="B36" s="217" t="s">
        <v>33</v>
      </c>
      <c r="C36" s="43"/>
      <c r="D36" s="43"/>
      <c r="E36" s="52">
        <v>69</v>
      </c>
      <c r="F36" s="48">
        <v>145</v>
      </c>
      <c r="G36" s="49" t="s">
        <v>34</v>
      </c>
      <c r="H36" s="24">
        <v>2556.9166666666665</v>
      </c>
      <c r="I36" s="33">
        <f>H36*$H$8</f>
        <v>255052.43749999997</v>
      </c>
      <c r="J36" s="70">
        <f>H36-H36*J$8</f>
        <v>2556.9166666666665</v>
      </c>
      <c r="K36" s="72">
        <f>J36*$H$8</f>
        <v>255052.43749999997</v>
      </c>
    </row>
    <row r="37" spans="1:11" ht="21" thickBot="1" x14ac:dyDescent="0.3">
      <c r="A37" s="229">
        <v>2143031221</v>
      </c>
      <c r="B37" s="212" t="s">
        <v>35</v>
      </c>
      <c r="C37" s="43"/>
      <c r="D37" s="43"/>
      <c r="E37" s="7">
        <v>81</v>
      </c>
      <c r="F37" s="53">
        <v>160</v>
      </c>
      <c r="G37" s="54" t="s">
        <v>36</v>
      </c>
      <c r="H37" s="24">
        <v>2996.1166666666668</v>
      </c>
      <c r="I37" s="33">
        <f>H37*$H$8</f>
        <v>298862.63750000001</v>
      </c>
      <c r="J37" s="70">
        <f>H37-H37*J$8</f>
        <v>2996.1166666666668</v>
      </c>
      <c r="K37" s="72">
        <f>J37*$H$8</f>
        <v>298862.63750000001</v>
      </c>
    </row>
    <row r="38" spans="1:11" ht="21" thickBot="1" x14ac:dyDescent="0.3">
      <c r="A38" s="231">
        <v>2143631221</v>
      </c>
      <c r="B38" s="215" t="s">
        <v>37</v>
      </c>
      <c r="C38" s="43"/>
      <c r="D38" s="43"/>
      <c r="E38" s="52">
        <v>69</v>
      </c>
      <c r="F38" s="48">
        <v>268</v>
      </c>
      <c r="G38" s="49" t="s">
        <v>38</v>
      </c>
      <c r="H38" s="69">
        <v>4069.7166666666667</v>
      </c>
      <c r="I38" s="33">
        <f>H38*$H$8</f>
        <v>405954.23749999999</v>
      </c>
      <c r="J38" s="71">
        <f>H38-H38*J$8</f>
        <v>4069.7166666666667</v>
      </c>
      <c r="K38" s="73">
        <f>J38*$H$8</f>
        <v>405954.23749999999</v>
      </c>
    </row>
    <row r="39" spans="1:11" ht="21" thickBot="1" x14ac:dyDescent="0.3">
      <c r="A39" s="229">
        <v>2144031221</v>
      </c>
      <c r="B39" s="218" t="s">
        <v>125</v>
      </c>
      <c r="C39" s="43"/>
      <c r="D39" s="43"/>
      <c r="E39" s="55">
        <v>77</v>
      </c>
      <c r="F39" s="56">
        <v>284</v>
      </c>
      <c r="G39" s="57" t="s">
        <v>39</v>
      </c>
      <c r="H39" s="24">
        <v>4914.5666666666666</v>
      </c>
      <c r="I39" s="33">
        <f>H39*$H$8</f>
        <v>490228.02499999997</v>
      </c>
      <c r="J39" s="70">
        <f>H39-H39*J$8</f>
        <v>4914.5666666666666</v>
      </c>
      <c r="K39" s="72">
        <f>J39*$H$8</f>
        <v>490228.02499999997</v>
      </c>
    </row>
    <row r="40" spans="1:11" s="249" customFormat="1" ht="40.5" customHeight="1" thickBot="1" x14ac:dyDescent="0.3">
      <c r="A40" s="310" t="s">
        <v>40</v>
      </c>
      <c r="B40" s="311"/>
      <c r="C40" s="43"/>
      <c r="D40" s="43"/>
      <c r="E40" s="299" t="s">
        <v>41</v>
      </c>
      <c r="F40" s="300"/>
      <c r="G40" s="131"/>
      <c r="H40" s="76" t="s">
        <v>31</v>
      </c>
      <c r="I40" s="76"/>
      <c r="J40" s="76"/>
      <c r="K40" s="77"/>
    </row>
    <row r="41" spans="1:11" ht="21" thickBot="1" x14ac:dyDescent="0.3">
      <c r="A41" s="233">
        <v>2142831421</v>
      </c>
      <c r="B41" s="217" t="s">
        <v>42</v>
      </c>
      <c r="C41" s="43"/>
      <c r="D41" s="43"/>
      <c r="E41" s="52" t="s">
        <v>43</v>
      </c>
      <c r="F41" s="48">
        <v>158</v>
      </c>
      <c r="G41" s="49" t="s">
        <v>34</v>
      </c>
      <c r="H41" s="24">
        <v>2869.0333333333333</v>
      </c>
      <c r="I41" s="33">
        <f t="shared" ref="I41:I46" si="3">H41*$H$8</f>
        <v>286186.07500000001</v>
      </c>
      <c r="J41" s="70">
        <f t="shared" ref="J41:J46" si="4">H41-H41*J$8</f>
        <v>2869.0333333333333</v>
      </c>
      <c r="K41" s="72">
        <f t="shared" ref="K41:K46" si="5">J41*$H$8</f>
        <v>286186.07500000001</v>
      </c>
    </row>
    <row r="42" spans="1:11" ht="15.75" customHeight="1" thickBot="1" x14ac:dyDescent="0.3">
      <c r="A42" s="229">
        <v>2143031421</v>
      </c>
      <c r="B42" s="212" t="s">
        <v>44</v>
      </c>
      <c r="C42" s="43"/>
      <c r="D42" s="43"/>
      <c r="E42" s="7" t="s">
        <v>45</v>
      </c>
      <c r="F42" s="53">
        <v>172</v>
      </c>
      <c r="G42" s="54" t="s">
        <v>36</v>
      </c>
      <c r="H42" s="24">
        <v>3315.35</v>
      </c>
      <c r="I42" s="33">
        <f t="shared" si="3"/>
        <v>330706.16249999998</v>
      </c>
      <c r="J42" s="70">
        <f t="shared" si="4"/>
        <v>3315.35</v>
      </c>
      <c r="K42" s="72">
        <f t="shared" si="5"/>
        <v>330706.16249999998</v>
      </c>
    </row>
    <row r="43" spans="1:11" ht="21" thickBot="1" x14ac:dyDescent="0.3">
      <c r="A43" s="231">
        <v>2143631421</v>
      </c>
      <c r="B43" s="219" t="s">
        <v>126</v>
      </c>
      <c r="C43" s="43"/>
      <c r="D43" s="43"/>
      <c r="E43" s="52" t="s">
        <v>46</v>
      </c>
      <c r="F43" s="48">
        <v>284</v>
      </c>
      <c r="G43" s="49" t="s">
        <v>38</v>
      </c>
      <c r="H43" s="69">
        <v>4444.8666666666659</v>
      </c>
      <c r="I43" s="33">
        <f t="shared" si="3"/>
        <v>443375.4499999999</v>
      </c>
      <c r="J43" s="71">
        <f t="shared" si="4"/>
        <v>4444.8666666666659</v>
      </c>
      <c r="K43" s="73">
        <f t="shared" si="5"/>
        <v>443375.4499999999</v>
      </c>
    </row>
    <row r="44" spans="1:11" ht="32.25" customHeight="1" thickBot="1" x14ac:dyDescent="0.3">
      <c r="A44" s="229">
        <v>2144031421</v>
      </c>
      <c r="B44" s="218" t="s">
        <v>127</v>
      </c>
      <c r="C44" s="43"/>
      <c r="D44" s="43"/>
      <c r="E44" s="7" t="s">
        <v>47</v>
      </c>
      <c r="F44" s="53">
        <v>320</v>
      </c>
      <c r="G44" s="54" t="s">
        <v>39</v>
      </c>
      <c r="H44" s="24">
        <v>5252.0999999999995</v>
      </c>
      <c r="I44" s="33">
        <f t="shared" si="3"/>
        <v>523896.97499999992</v>
      </c>
      <c r="J44" s="70">
        <f t="shared" si="4"/>
        <v>5252.0999999999995</v>
      </c>
      <c r="K44" s="72">
        <f t="shared" si="5"/>
        <v>523896.97499999992</v>
      </c>
    </row>
    <row r="45" spans="1:11" ht="15" customHeight="1" thickBot="1" x14ac:dyDescent="0.3">
      <c r="A45" s="233">
        <v>1252423785</v>
      </c>
      <c r="B45" s="217" t="s">
        <v>48</v>
      </c>
      <c r="C45" s="43"/>
      <c r="D45" s="43"/>
      <c r="E45" s="58"/>
      <c r="F45" s="48"/>
      <c r="G45" s="49"/>
      <c r="H45" s="24">
        <v>1114.2666666666667</v>
      </c>
      <c r="I45" s="33">
        <f t="shared" si="3"/>
        <v>111148.09999999999</v>
      </c>
      <c r="J45" s="70">
        <f t="shared" si="4"/>
        <v>1114.2666666666667</v>
      </c>
      <c r="K45" s="72">
        <f t="shared" si="5"/>
        <v>111148.09999999999</v>
      </c>
    </row>
    <row r="46" spans="1:11" ht="21" thickBot="1" x14ac:dyDescent="0.3">
      <c r="A46" s="229">
        <v>1252423786</v>
      </c>
      <c r="B46" s="212" t="s">
        <v>49</v>
      </c>
      <c r="C46" s="43"/>
      <c r="D46" s="43"/>
      <c r="E46" s="59"/>
      <c r="F46" s="60"/>
      <c r="G46" s="61"/>
      <c r="H46" s="24">
        <v>1235.25</v>
      </c>
      <c r="I46" s="33">
        <f t="shared" si="3"/>
        <v>123216.1875</v>
      </c>
      <c r="J46" s="70">
        <f t="shared" si="4"/>
        <v>1235.25</v>
      </c>
      <c r="K46" s="72">
        <f t="shared" si="5"/>
        <v>123216.1875</v>
      </c>
    </row>
    <row r="47" spans="1:11" ht="15" hidden="1" customHeight="1" thickBot="1" x14ac:dyDescent="0.3">
      <c r="A47" s="114" t="s">
        <v>51</v>
      </c>
      <c r="B47" s="75"/>
      <c r="C47" s="75"/>
      <c r="D47" s="75"/>
      <c r="E47" s="75"/>
      <c r="F47" s="75"/>
      <c r="G47" s="10" t="s">
        <v>10</v>
      </c>
      <c r="H47" s="136" t="s">
        <v>50</v>
      </c>
      <c r="I47" s="137"/>
      <c r="J47" s="137"/>
      <c r="K47" s="138"/>
    </row>
    <row r="48" spans="1:11" ht="15.75" hidden="1" customHeight="1" thickBot="1" x14ac:dyDescent="0.3">
      <c r="A48" s="234">
        <v>2222857038</v>
      </c>
      <c r="B48" s="22" t="s">
        <v>52</v>
      </c>
      <c r="C48" s="139"/>
      <c r="D48" s="140"/>
      <c r="E48" s="28" t="s">
        <v>92</v>
      </c>
      <c r="F48" s="5">
        <v>173</v>
      </c>
      <c r="G48" s="11" t="s">
        <v>54</v>
      </c>
      <c r="H48" s="33">
        <v>3398.8003358400001</v>
      </c>
      <c r="I48" s="24">
        <f>H48*$H$8</f>
        <v>339030.33350004</v>
      </c>
      <c r="J48" s="18">
        <f>H48-H48*J$8</f>
        <v>3398.8003358400001</v>
      </c>
      <c r="K48" s="6">
        <f t="shared" si="2"/>
        <v>339030.33350004</v>
      </c>
    </row>
    <row r="49" spans="1:11" ht="15.75" hidden="1" customHeight="1" thickBot="1" x14ac:dyDescent="0.3">
      <c r="A49" s="235" t="s">
        <v>95</v>
      </c>
      <c r="B49" s="17"/>
      <c r="C49" s="12"/>
      <c r="D49" s="12"/>
      <c r="E49" s="17"/>
      <c r="F49" s="17"/>
      <c r="G49" s="10" t="s">
        <v>55</v>
      </c>
      <c r="H49" s="76" t="s">
        <v>56</v>
      </c>
      <c r="I49" s="76"/>
      <c r="J49" s="76"/>
      <c r="K49" s="77"/>
    </row>
    <row r="50" spans="1:11" ht="24.75" hidden="1" customHeight="1" x14ac:dyDescent="0.25">
      <c r="A50" s="236">
        <v>2322760500</v>
      </c>
      <c r="B50" s="145" t="s">
        <v>98</v>
      </c>
      <c r="C50" s="147"/>
      <c r="D50" s="147"/>
      <c r="E50" s="82" t="s">
        <v>17</v>
      </c>
      <c r="F50" s="39">
        <v>99</v>
      </c>
      <c r="G50" s="35" t="s">
        <v>57</v>
      </c>
      <c r="H50" s="141">
        <v>93080</v>
      </c>
      <c r="I50" s="142"/>
      <c r="J50" s="101">
        <f>H50-H50*$J$8</f>
        <v>93080</v>
      </c>
      <c r="K50" s="102"/>
    </row>
    <row r="51" spans="1:11" ht="24.75" hidden="1" customHeight="1" x14ac:dyDescent="0.25">
      <c r="A51" s="237"/>
      <c r="B51" s="146"/>
      <c r="C51" s="148"/>
      <c r="D51" s="148"/>
      <c r="E51" s="83" t="s">
        <v>17</v>
      </c>
      <c r="F51" s="40"/>
      <c r="G51" s="36" t="s">
        <v>60</v>
      </c>
      <c r="H51" s="99"/>
      <c r="I51" s="100"/>
      <c r="J51" s="143"/>
      <c r="K51" s="144"/>
    </row>
    <row r="52" spans="1:11" ht="24.75" hidden="1" customHeight="1" x14ac:dyDescent="0.25">
      <c r="A52" s="238">
        <v>2322760750</v>
      </c>
      <c r="B52" s="127" t="s">
        <v>96</v>
      </c>
      <c r="C52" s="148"/>
      <c r="D52" s="148"/>
      <c r="E52" s="34" t="s">
        <v>17</v>
      </c>
      <c r="F52" s="41">
        <v>126</v>
      </c>
      <c r="G52" s="37" t="s">
        <v>58</v>
      </c>
      <c r="H52" s="97">
        <v>108295</v>
      </c>
      <c r="I52" s="98"/>
      <c r="J52" s="101">
        <f>H52-H52*$J$8</f>
        <v>108295</v>
      </c>
      <c r="K52" s="102"/>
    </row>
    <row r="53" spans="1:11" ht="24.75" hidden="1" customHeight="1" x14ac:dyDescent="0.25">
      <c r="A53" s="238"/>
      <c r="B53" s="128"/>
      <c r="C53" s="148"/>
      <c r="D53" s="148"/>
      <c r="E53" s="34" t="s">
        <v>17</v>
      </c>
      <c r="F53" s="41"/>
      <c r="G53" s="37" t="s">
        <v>61</v>
      </c>
      <c r="H53" s="99"/>
      <c r="I53" s="100"/>
      <c r="J53" s="143"/>
      <c r="K53" s="144"/>
    </row>
    <row r="54" spans="1:11" ht="24.75" hidden="1" customHeight="1" x14ac:dyDescent="0.25">
      <c r="A54" s="237">
        <v>2322761000</v>
      </c>
      <c r="B54" s="129" t="s">
        <v>97</v>
      </c>
      <c r="C54" s="148"/>
      <c r="D54" s="148"/>
      <c r="E54" s="83" t="s">
        <v>17</v>
      </c>
      <c r="F54" s="40">
        <v>152</v>
      </c>
      <c r="G54" s="36" t="s">
        <v>59</v>
      </c>
      <c r="H54" s="97">
        <v>120825</v>
      </c>
      <c r="I54" s="98"/>
      <c r="J54" s="101">
        <f>H54-H54*$J$8</f>
        <v>120825</v>
      </c>
      <c r="K54" s="102"/>
    </row>
    <row r="55" spans="1:11" ht="24.75" hidden="1" customHeight="1" thickBot="1" x14ac:dyDescent="0.3">
      <c r="A55" s="239"/>
      <c r="B55" s="130"/>
      <c r="C55" s="148"/>
      <c r="D55" s="148"/>
      <c r="E55" s="84" t="s">
        <v>17</v>
      </c>
      <c r="F55" s="42"/>
      <c r="G55" s="38" t="s">
        <v>62</v>
      </c>
      <c r="H55" s="99"/>
      <c r="I55" s="100"/>
      <c r="J55" s="103"/>
      <c r="K55" s="104"/>
    </row>
    <row r="56" spans="1:11" s="249" customFormat="1" ht="27" customHeight="1" thickBot="1" x14ac:dyDescent="0.3">
      <c r="A56" s="264" t="s">
        <v>77</v>
      </c>
      <c r="B56" s="265"/>
      <c r="C56" s="246"/>
      <c r="D56" s="246"/>
      <c r="E56" s="246"/>
      <c r="F56" s="246"/>
      <c r="G56" s="250" t="s">
        <v>10</v>
      </c>
      <c r="H56" s="295" t="s">
        <v>31</v>
      </c>
      <c r="I56" s="296"/>
      <c r="J56" s="76"/>
      <c r="K56" s="77"/>
    </row>
    <row r="57" spans="1:11" ht="15.75" thickBot="1" x14ac:dyDescent="0.3">
      <c r="A57" s="240">
        <v>2232631101</v>
      </c>
      <c r="B57" s="220" t="s">
        <v>78</v>
      </c>
      <c r="C57" s="78"/>
      <c r="D57" s="79"/>
      <c r="E57" s="29" t="s">
        <v>53</v>
      </c>
      <c r="F57" s="13">
        <v>130</v>
      </c>
      <c r="G57" s="14" t="s">
        <v>79</v>
      </c>
      <c r="H57" s="24">
        <v>4466.2166666666672</v>
      </c>
      <c r="I57" s="33">
        <f>H57*$H$8</f>
        <v>445505.11250000005</v>
      </c>
      <c r="J57" s="70">
        <f>H57-H57*J$8</f>
        <v>4466.2166666666672</v>
      </c>
      <c r="K57" s="72">
        <f>J57*$H$8</f>
        <v>445505.11250000005</v>
      </c>
    </row>
    <row r="58" spans="1:11" ht="15.75" thickBot="1" x14ac:dyDescent="0.3">
      <c r="A58" s="241">
        <v>2232631200</v>
      </c>
      <c r="B58" s="221" t="s">
        <v>80</v>
      </c>
      <c r="C58" s="80"/>
      <c r="D58" s="81"/>
      <c r="E58" s="30" t="s">
        <v>53</v>
      </c>
      <c r="F58" s="15">
        <v>154</v>
      </c>
      <c r="G58" s="16" t="s">
        <v>79</v>
      </c>
      <c r="H58" s="24">
        <v>4748.8499999999995</v>
      </c>
      <c r="I58" s="33">
        <f>H58*$H$8</f>
        <v>473697.78749999992</v>
      </c>
      <c r="J58" s="70">
        <f>H58-H58*J$8</f>
        <v>4748.8499999999995</v>
      </c>
      <c r="K58" s="72">
        <f>J58*$H$8</f>
        <v>473697.78749999992</v>
      </c>
    </row>
    <row r="59" spans="1:11" s="249" customFormat="1" ht="36" customHeight="1" thickBot="1" x14ac:dyDescent="0.3">
      <c r="A59" s="245" t="s">
        <v>63</v>
      </c>
      <c r="B59" s="246"/>
      <c r="C59" s="246"/>
      <c r="D59" s="246"/>
      <c r="E59" s="247"/>
      <c r="F59" s="247"/>
      <c r="G59" s="248"/>
      <c r="H59" s="76" t="s">
        <v>64</v>
      </c>
      <c r="I59" s="76"/>
      <c r="J59" s="76"/>
      <c r="K59" s="77"/>
    </row>
    <row r="60" spans="1:11" ht="15" customHeight="1" thickBot="1" x14ac:dyDescent="0.3">
      <c r="A60" s="231">
        <v>6104550267</v>
      </c>
      <c r="B60" s="115" t="s">
        <v>16</v>
      </c>
      <c r="C60" s="116"/>
      <c r="D60" s="117"/>
      <c r="E60" s="118" t="s">
        <v>17</v>
      </c>
      <c r="F60" s="119"/>
      <c r="G60" s="120"/>
      <c r="H60" s="24">
        <v>198.25</v>
      </c>
      <c r="I60" s="33">
        <f t="shared" ref="I60:I76" si="6">H60*$H$8</f>
        <v>19775.4375</v>
      </c>
      <c r="J60" s="70">
        <f t="shared" ref="J60:J76" si="7">H60-H60*J$8</f>
        <v>198.25</v>
      </c>
      <c r="K60" s="72">
        <f t="shared" si="2"/>
        <v>19775.4375</v>
      </c>
    </row>
    <row r="61" spans="1:11" ht="15" customHeight="1" thickBot="1" x14ac:dyDescent="0.3">
      <c r="A61" s="229">
        <v>6104550318</v>
      </c>
      <c r="B61" s="85" t="s">
        <v>21</v>
      </c>
      <c r="C61" s="86"/>
      <c r="D61" s="87"/>
      <c r="E61" s="88" t="s">
        <v>17</v>
      </c>
      <c r="F61" s="89"/>
      <c r="G61" s="90"/>
      <c r="H61" s="24">
        <v>215.53333333333333</v>
      </c>
      <c r="I61" s="33">
        <f>H61*$H$8</f>
        <v>21499.45</v>
      </c>
      <c r="J61" s="70">
        <f t="shared" si="7"/>
        <v>215.53333333333333</v>
      </c>
      <c r="K61" s="72">
        <f t="shared" si="2"/>
        <v>21499.45</v>
      </c>
    </row>
    <row r="62" spans="1:11" ht="15" customHeight="1" thickBot="1" x14ac:dyDescent="0.3">
      <c r="A62" s="233">
        <v>6297129754</v>
      </c>
      <c r="B62" s="105" t="s">
        <v>129</v>
      </c>
      <c r="C62" s="106"/>
      <c r="D62" s="107"/>
      <c r="E62" s="111" t="s">
        <v>17</v>
      </c>
      <c r="F62" s="112"/>
      <c r="G62" s="113"/>
      <c r="H62" s="24">
        <v>148.43333333333331</v>
      </c>
      <c r="I62" s="33">
        <f t="shared" si="6"/>
        <v>14806.224999999997</v>
      </c>
      <c r="J62" s="70">
        <f t="shared" si="7"/>
        <v>148.43333333333331</v>
      </c>
      <c r="K62" s="72">
        <f t="shared" si="2"/>
        <v>14806.224999999997</v>
      </c>
    </row>
    <row r="63" spans="1:11" s="19" customFormat="1" ht="15.75" thickBot="1" x14ac:dyDescent="0.3">
      <c r="A63" s="229">
        <v>6104550263</v>
      </c>
      <c r="B63" s="85" t="s">
        <v>28</v>
      </c>
      <c r="C63" s="86"/>
      <c r="D63" s="87"/>
      <c r="E63" s="88" t="s">
        <v>17</v>
      </c>
      <c r="F63" s="89"/>
      <c r="G63" s="90"/>
      <c r="H63" s="24">
        <v>126.06666666666668</v>
      </c>
      <c r="I63" s="33">
        <f t="shared" si="6"/>
        <v>12575.150000000001</v>
      </c>
      <c r="J63" s="70">
        <f t="shared" si="7"/>
        <v>126.06666666666668</v>
      </c>
      <c r="K63" s="72">
        <f t="shared" si="2"/>
        <v>12575.150000000001</v>
      </c>
    </row>
    <row r="64" spans="1:11" s="19" customFormat="1" ht="15" customHeight="1" thickBot="1" x14ac:dyDescent="0.3">
      <c r="A64" s="233">
        <v>6104550187</v>
      </c>
      <c r="B64" s="105" t="s">
        <v>65</v>
      </c>
      <c r="C64" s="106"/>
      <c r="D64" s="107"/>
      <c r="E64" s="108" t="s">
        <v>17</v>
      </c>
      <c r="F64" s="109"/>
      <c r="G64" s="110"/>
      <c r="H64" s="24">
        <v>191.13333333333333</v>
      </c>
      <c r="I64" s="33">
        <f t="shared" si="6"/>
        <v>19065.55</v>
      </c>
      <c r="J64" s="70">
        <f t="shared" si="7"/>
        <v>191.13333333333333</v>
      </c>
      <c r="K64" s="72">
        <f t="shared" si="2"/>
        <v>19065.55</v>
      </c>
    </row>
    <row r="65" spans="1:11" s="3" customFormat="1" ht="15.75" thickBot="1" x14ac:dyDescent="0.3">
      <c r="A65" s="229">
        <v>6104550188</v>
      </c>
      <c r="B65" s="85" t="s">
        <v>66</v>
      </c>
      <c r="C65" s="86"/>
      <c r="D65" s="87"/>
      <c r="E65" s="94" t="s">
        <v>17</v>
      </c>
      <c r="F65" s="95"/>
      <c r="G65" s="96"/>
      <c r="H65" s="24">
        <v>171.81666666666669</v>
      </c>
      <c r="I65" s="33">
        <f t="shared" si="6"/>
        <v>17138.712500000001</v>
      </c>
      <c r="J65" s="70">
        <f t="shared" si="7"/>
        <v>171.81666666666669</v>
      </c>
      <c r="K65" s="72">
        <f t="shared" si="2"/>
        <v>17138.712500000001</v>
      </c>
    </row>
    <row r="66" spans="1:11" s="20" customFormat="1" ht="15" customHeight="1" thickBot="1" x14ac:dyDescent="0.3">
      <c r="A66" s="233">
        <v>6297129755</v>
      </c>
      <c r="B66" s="105" t="s">
        <v>130</v>
      </c>
      <c r="C66" s="106"/>
      <c r="D66" s="107"/>
      <c r="E66" s="108" t="s">
        <v>17</v>
      </c>
      <c r="F66" s="109"/>
      <c r="G66" s="110"/>
      <c r="H66" s="24">
        <v>155.54999999999998</v>
      </c>
      <c r="I66" s="33">
        <f t="shared" si="6"/>
        <v>15516.112499999997</v>
      </c>
      <c r="J66" s="70">
        <f t="shared" si="7"/>
        <v>155.54999999999998</v>
      </c>
      <c r="K66" s="72">
        <f t="shared" si="2"/>
        <v>15516.112499999997</v>
      </c>
    </row>
    <row r="67" spans="1:11" ht="15.75" thickBot="1" x14ac:dyDescent="0.3">
      <c r="A67" s="229">
        <v>6104550247</v>
      </c>
      <c r="B67" s="85" t="s">
        <v>67</v>
      </c>
      <c r="C67" s="86"/>
      <c r="D67" s="87"/>
      <c r="E67" s="94" t="s">
        <v>17</v>
      </c>
      <c r="F67" s="95"/>
      <c r="G67" s="96"/>
      <c r="H67" s="24">
        <v>312.11666666666662</v>
      </c>
      <c r="I67" s="33">
        <f t="shared" si="6"/>
        <v>31133.637499999993</v>
      </c>
      <c r="J67" s="70">
        <f t="shared" si="7"/>
        <v>312.11666666666662</v>
      </c>
      <c r="K67" s="72">
        <f t="shared" si="2"/>
        <v>31133.637499999993</v>
      </c>
    </row>
    <row r="68" spans="1:11" ht="15.75" thickBot="1" x14ac:dyDescent="0.3">
      <c r="A68" s="233">
        <v>6104550248</v>
      </c>
      <c r="B68" s="105" t="s">
        <v>68</v>
      </c>
      <c r="C68" s="106"/>
      <c r="D68" s="107"/>
      <c r="E68" s="108" t="s">
        <v>17</v>
      </c>
      <c r="F68" s="109"/>
      <c r="G68" s="110"/>
      <c r="H68" s="24">
        <v>331.43333333333334</v>
      </c>
      <c r="I68" s="33">
        <f t="shared" si="6"/>
        <v>33060.474999999999</v>
      </c>
      <c r="J68" s="70">
        <f t="shared" si="7"/>
        <v>331.43333333333334</v>
      </c>
      <c r="K68" s="72">
        <f t="shared" si="2"/>
        <v>33060.474999999999</v>
      </c>
    </row>
    <row r="69" spans="1:11" ht="15.75" thickBot="1" x14ac:dyDescent="0.3">
      <c r="A69" s="229">
        <v>6104550256</v>
      </c>
      <c r="B69" s="85" t="s">
        <v>69</v>
      </c>
      <c r="C69" s="86"/>
      <c r="D69" s="87"/>
      <c r="E69" s="94" t="s">
        <v>17</v>
      </c>
      <c r="F69" s="95"/>
      <c r="G69" s="96"/>
      <c r="H69" s="24">
        <v>202.31666666666669</v>
      </c>
      <c r="I69" s="33">
        <f t="shared" si="6"/>
        <v>20181.087500000001</v>
      </c>
      <c r="J69" s="70">
        <f t="shared" si="7"/>
        <v>202.31666666666669</v>
      </c>
      <c r="K69" s="72">
        <f t="shared" si="2"/>
        <v>20181.087500000001</v>
      </c>
    </row>
    <row r="70" spans="1:11" ht="15.75" thickBot="1" x14ac:dyDescent="0.3">
      <c r="A70" s="231">
        <v>6104550257</v>
      </c>
      <c r="B70" s="105" t="s">
        <v>70</v>
      </c>
      <c r="C70" s="106"/>
      <c r="D70" s="107"/>
      <c r="E70" s="108" t="s">
        <v>17</v>
      </c>
      <c r="F70" s="109"/>
      <c r="G70" s="110"/>
      <c r="H70" s="24">
        <v>212.48333333333335</v>
      </c>
      <c r="I70" s="33">
        <f t="shared" si="6"/>
        <v>21195.212500000001</v>
      </c>
      <c r="J70" s="70">
        <f t="shared" si="7"/>
        <v>212.48333333333335</v>
      </c>
      <c r="K70" s="72">
        <f t="shared" si="2"/>
        <v>21195.212500000001</v>
      </c>
    </row>
    <row r="71" spans="1:11" ht="16.5" customHeight="1" thickBot="1" x14ac:dyDescent="0.3">
      <c r="A71" s="229">
        <v>2419991046</v>
      </c>
      <c r="B71" s="85" t="s">
        <v>71</v>
      </c>
      <c r="C71" s="86"/>
      <c r="D71" s="87"/>
      <c r="E71" s="94" t="s">
        <v>17</v>
      </c>
      <c r="F71" s="95"/>
      <c r="G71" s="96"/>
      <c r="H71" s="24">
        <v>727.93333333333339</v>
      </c>
      <c r="I71" s="33">
        <f t="shared" si="6"/>
        <v>72611.350000000006</v>
      </c>
      <c r="J71" s="70">
        <f t="shared" si="7"/>
        <v>727.93333333333339</v>
      </c>
      <c r="K71" s="72">
        <f t="shared" si="2"/>
        <v>72611.350000000006</v>
      </c>
    </row>
    <row r="72" spans="1:11" ht="15.75" thickBot="1" x14ac:dyDescent="0.3">
      <c r="A72" s="233">
        <v>2419991047</v>
      </c>
      <c r="B72" s="105" t="s">
        <v>72</v>
      </c>
      <c r="C72" s="106"/>
      <c r="D72" s="107"/>
      <c r="E72" s="108" t="s">
        <v>17</v>
      </c>
      <c r="F72" s="109"/>
      <c r="G72" s="110"/>
      <c r="H72" s="24">
        <v>808.25</v>
      </c>
      <c r="I72" s="33">
        <f t="shared" si="6"/>
        <v>80622.9375</v>
      </c>
      <c r="J72" s="70">
        <f t="shared" si="7"/>
        <v>808.25</v>
      </c>
      <c r="K72" s="72">
        <f t="shared" si="2"/>
        <v>80622.9375</v>
      </c>
    </row>
    <row r="73" spans="1:11" ht="15.75" thickBot="1" x14ac:dyDescent="0.3">
      <c r="A73" s="229">
        <v>2419991048</v>
      </c>
      <c r="B73" s="85" t="s">
        <v>73</v>
      </c>
      <c r="C73" s="86"/>
      <c r="D73" s="87"/>
      <c r="E73" s="94" t="s">
        <v>17</v>
      </c>
      <c r="F73" s="95"/>
      <c r="G73" s="96"/>
      <c r="H73" s="24">
        <v>559.16666666666663</v>
      </c>
      <c r="I73" s="33">
        <f t="shared" si="6"/>
        <v>55776.874999999993</v>
      </c>
      <c r="J73" s="70">
        <f t="shared" si="7"/>
        <v>559.16666666666663</v>
      </c>
      <c r="K73" s="72">
        <f t="shared" si="2"/>
        <v>55776.874999999993</v>
      </c>
    </row>
    <row r="74" spans="1:11" ht="15.75" thickBot="1" x14ac:dyDescent="0.3">
      <c r="A74" s="231">
        <v>2419991049</v>
      </c>
      <c r="B74" s="91" t="s">
        <v>74</v>
      </c>
      <c r="C74" s="92"/>
      <c r="D74" s="93"/>
      <c r="E74" s="108" t="s">
        <v>17</v>
      </c>
      <c r="F74" s="109"/>
      <c r="G74" s="110"/>
      <c r="H74" s="24">
        <v>727.93333333333339</v>
      </c>
      <c r="I74" s="33">
        <f t="shared" si="6"/>
        <v>72611.350000000006</v>
      </c>
      <c r="J74" s="70">
        <f t="shared" si="7"/>
        <v>727.93333333333339</v>
      </c>
      <c r="K74" s="72">
        <f t="shared" si="2"/>
        <v>72611.350000000006</v>
      </c>
    </row>
    <row r="75" spans="1:11" ht="15.75" thickBot="1" x14ac:dyDescent="0.3">
      <c r="A75" s="229">
        <v>2419991059</v>
      </c>
      <c r="B75" s="85" t="s">
        <v>75</v>
      </c>
      <c r="C75" s="86"/>
      <c r="D75" s="87"/>
      <c r="E75" s="94" t="s">
        <v>17</v>
      </c>
      <c r="F75" s="95"/>
      <c r="G75" s="96"/>
      <c r="H75" s="24">
        <v>1087.8333333333333</v>
      </c>
      <c r="I75" s="33">
        <f t="shared" si="6"/>
        <v>108511.37499999999</v>
      </c>
      <c r="J75" s="70">
        <f t="shared" si="7"/>
        <v>1087.8333333333333</v>
      </c>
      <c r="K75" s="72">
        <f t="shared" si="2"/>
        <v>108511.37499999999</v>
      </c>
    </row>
    <row r="76" spans="1:11" ht="15.75" thickBot="1" x14ac:dyDescent="0.3">
      <c r="A76" s="233">
        <v>2419991051</v>
      </c>
      <c r="B76" s="121" t="s">
        <v>76</v>
      </c>
      <c r="C76" s="122"/>
      <c r="D76" s="123"/>
      <c r="E76" s="124" t="s">
        <v>17</v>
      </c>
      <c r="F76" s="125"/>
      <c r="G76" s="126"/>
      <c r="H76" s="24">
        <v>1447.7333333333333</v>
      </c>
      <c r="I76" s="33">
        <f t="shared" si="6"/>
        <v>144411.4</v>
      </c>
      <c r="J76" s="70">
        <f t="shared" si="7"/>
        <v>1447.7333333333333</v>
      </c>
      <c r="K76" s="72">
        <f t="shared" si="2"/>
        <v>144411.4</v>
      </c>
    </row>
    <row r="77" spans="1:11" s="249" customFormat="1" ht="27" customHeight="1" thickBot="1" x14ac:dyDescent="0.3">
      <c r="A77" s="251" t="s">
        <v>131</v>
      </c>
      <c r="B77" s="252"/>
      <c r="C77" s="253"/>
      <c r="D77" s="253"/>
      <c r="E77" s="253"/>
      <c r="F77" s="253"/>
      <c r="G77" s="250" t="s">
        <v>10</v>
      </c>
      <c r="H77" s="266"/>
      <c r="I77" s="255" t="s">
        <v>11</v>
      </c>
      <c r="J77" s="255"/>
      <c r="K77" s="254"/>
    </row>
    <row r="78" spans="1:11" ht="15.75" customHeight="1" thickBot="1" x14ac:dyDescent="0.3">
      <c r="A78" s="228">
        <v>2111913920</v>
      </c>
      <c r="B78" s="210" t="s">
        <v>132</v>
      </c>
      <c r="C78" s="307" t="s">
        <v>133</v>
      </c>
      <c r="D78" s="309"/>
      <c r="E78" s="158" t="s">
        <v>85</v>
      </c>
      <c r="F78" s="44">
        <v>53</v>
      </c>
      <c r="G78" s="45" t="s">
        <v>20</v>
      </c>
      <c r="H78" s="24">
        <v>877.38333333333333</v>
      </c>
      <c r="I78" s="33">
        <f>H78*$H$8</f>
        <v>87518.987500000003</v>
      </c>
      <c r="J78" s="70">
        <f>H78-H78*J$8</f>
        <v>877.38333333333333</v>
      </c>
      <c r="K78" s="72">
        <f>J78*$H$8</f>
        <v>87518.987500000003</v>
      </c>
    </row>
    <row r="79" spans="1:11" ht="15" customHeight="1" thickBot="1" x14ac:dyDescent="0.3">
      <c r="A79" s="229">
        <v>2112113920</v>
      </c>
      <c r="B79" s="212" t="s">
        <v>134</v>
      </c>
      <c r="C79" s="203"/>
      <c r="D79" s="203"/>
      <c r="E79" s="159"/>
      <c r="F79" s="21">
        <v>66</v>
      </c>
      <c r="G79" s="23" t="s">
        <v>19</v>
      </c>
      <c r="H79" s="24">
        <v>959.73333333333323</v>
      </c>
      <c r="I79" s="33">
        <f>H79*$H$8</f>
        <v>95733.4</v>
      </c>
      <c r="J79" s="70">
        <f>H79-H79*J$8</f>
        <v>959.73333333333323</v>
      </c>
      <c r="K79" s="72">
        <f>J79*$H$8</f>
        <v>95733.4</v>
      </c>
    </row>
    <row r="80" spans="1:11" ht="15" customHeight="1" thickBot="1" x14ac:dyDescent="0.3">
      <c r="A80" s="230">
        <v>2112413920</v>
      </c>
      <c r="B80" s="214" t="s">
        <v>135</v>
      </c>
      <c r="C80" s="204"/>
      <c r="D80" s="204"/>
      <c r="E80" s="160"/>
      <c r="F80" s="46">
        <v>78</v>
      </c>
      <c r="G80" s="47" t="s">
        <v>18</v>
      </c>
      <c r="H80" s="24">
        <v>1038.0166666666667</v>
      </c>
      <c r="I80" s="33">
        <f>H80*$H$8</f>
        <v>103542.16249999999</v>
      </c>
      <c r="J80" s="70">
        <f>H80-H80*J$8</f>
        <v>1038.0166666666667</v>
      </c>
      <c r="K80" s="72">
        <f>J80*$H$8</f>
        <v>103542.16249999999</v>
      </c>
    </row>
    <row r="81" spans="1:11" s="249" customFormat="1" ht="24.75" customHeight="1" thickBot="1" x14ac:dyDescent="0.3">
      <c r="A81" s="267" t="s">
        <v>136</v>
      </c>
      <c r="B81" s="268"/>
      <c r="C81" s="269"/>
      <c r="D81" s="269"/>
      <c r="E81" s="270"/>
      <c r="F81" s="271"/>
      <c r="G81" s="250" t="s">
        <v>10</v>
      </c>
      <c r="H81" s="295" t="s">
        <v>11</v>
      </c>
      <c r="I81" s="296"/>
      <c r="J81" s="76"/>
      <c r="K81" s="77"/>
    </row>
    <row r="82" spans="1:11" ht="15" customHeight="1" thickBot="1" x14ac:dyDescent="0.3">
      <c r="A82" s="233">
        <v>2111813900</v>
      </c>
      <c r="B82" s="217" t="s">
        <v>137</v>
      </c>
      <c r="C82" s="307" t="s">
        <v>138</v>
      </c>
      <c r="D82" s="308"/>
      <c r="E82" s="167" t="s">
        <v>83</v>
      </c>
      <c r="F82" s="44">
        <v>40</v>
      </c>
      <c r="G82" s="45" t="s">
        <v>15</v>
      </c>
      <c r="H82" s="24">
        <v>713.69999999999993</v>
      </c>
      <c r="I82" s="33">
        <f>H82*$H$8</f>
        <v>71191.574999999997</v>
      </c>
      <c r="J82" s="70">
        <f>H82-H82*J$8</f>
        <v>713.69999999999993</v>
      </c>
      <c r="K82" s="72">
        <f>J82*$H$8</f>
        <v>71191.574999999997</v>
      </c>
    </row>
    <row r="83" spans="1:11" ht="15.75" customHeight="1" thickBot="1" x14ac:dyDescent="0.3">
      <c r="A83" s="229">
        <v>2111913900</v>
      </c>
      <c r="B83" s="212" t="s">
        <v>139</v>
      </c>
      <c r="C83" s="132"/>
      <c r="D83" s="205"/>
      <c r="E83" s="168"/>
      <c r="F83" s="21">
        <v>49</v>
      </c>
      <c r="G83" s="23" t="s">
        <v>14</v>
      </c>
      <c r="H83" s="24">
        <v>772.66666666666663</v>
      </c>
      <c r="I83" s="33">
        <f>H83*$H$8</f>
        <v>77073.5</v>
      </c>
      <c r="J83" s="70">
        <f>H83-H83*J$8</f>
        <v>772.66666666666663</v>
      </c>
      <c r="K83" s="72">
        <f>J83*$H$8</f>
        <v>77073.5</v>
      </c>
    </row>
    <row r="84" spans="1:11" ht="15" customHeight="1" thickBot="1" x14ac:dyDescent="0.3">
      <c r="A84" s="231">
        <v>2112113900</v>
      </c>
      <c r="B84" s="215" t="s">
        <v>140</v>
      </c>
      <c r="C84" s="132"/>
      <c r="D84" s="205"/>
      <c r="E84" s="168"/>
      <c r="F84" s="48">
        <v>62</v>
      </c>
      <c r="G84" s="49" t="s">
        <v>13</v>
      </c>
      <c r="H84" s="24">
        <v>848.91666666666663</v>
      </c>
      <c r="I84" s="33">
        <f>H84*$H$8</f>
        <v>84679.4375</v>
      </c>
      <c r="J84" s="70">
        <f>H84-H84*J$8</f>
        <v>848.91666666666663</v>
      </c>
      <c r="K84" s="72">
        <f>J84*$H$8</f>
        <v>84679.4375</v>
      </c>
    </row>
    <row r="85" spans="1:11" ht="15.75" customHeight="1" thickBot="1" x14ac:dyDescent="0.3">
      <c r="A85" s="229">
        <v>2112413900</v>
      </c>
      <c r="B85" s="212" t="s">
        <v>141</v>
      </c>
      <c r="C85" s="134"/>
      <c r="D85" s="206"/>
      <c r="E85" s="169"/>
      <c r="F85" s="26">
        <v>76</v>
      </c>
      <c r="G85" s="32" t="s">
        <v>12</v>
      </c>
      <c r="H85" s="24">
        <v>927.19999999999993</v>
      </c>
      <c r="I85" s="33">
        <f>H85*$H$8</f>
        <v>92488.2</v>
      </c>
      <c r="J85" s="70">
        <f>H85-H85*J$8</f>
        <v>927.19999999999993</v>
      </c>
      <c r="K85" s="72">
        <f>J85*$H$8</f>
        <v>92488.2</v>
      </c>
    </row>
    <row r="86" spans="1:11" s="249" customFormat="1" ht="31.5" customHeight="1" thickBot="1" x14ac:dyDescent="0.3">
      <c r="A86" s="260" t="s">
        <v>142</v>
      </c>
      <c r="B86" s="261"/>
      <c r="C86" s="261"/>
      <c r="D86" s="261"/>
      <c r="E86" s="261"/>
      <c r="F86" s="261"/>
      <c r="G86" s="262" t="s">
        <v>10</v>
      </c>
      <c r="H86" s="295" t="s">
        <v>11</v>
      </c>
      <c r="I86" s="296"/>
      <c r="J86" s="76"/>
      <c r="K86" s="77"/>
    </row>
    <row r="87" spans="1:11" ht="17.25" customHeight="1" thickBot="1" x14ac:dyDescent="0.3">
      <c r="A87" s="172" t="s">
        <v>22</v>
      </c>
      <c r="B87" s="173"/>
      <c r="C87" s="174"/>
      <c r="D87" s="174"/>
      <c r="E87" s="174"/>
      <c r="F87" s="174"/>
      <c r="G87" s="174"/>
      <c r="H87" s="174"/>
      <c r="I87" s="174"/>
      <c r="J87" s="174"/>
      <c r="K87" s="175"/>
    </row>
    <row r="88" spans="1:11" ht="23.25" customHeight="1" thickBot="1" x14ac:dyDescent="0.3">
      <c r="A88" s="228">
        <v>2111914000</v>
      </c>
      <c r="B88" s="210" t="s">
        <v>143</v>
      </c>
      <c r="C88" s="307" t="s">
        <v>144</v>
      </c>
      <c r="D88" s="309"/>
      <c r="E88" s="50" t="s">
        <v>81</v>
      </c>
      <c r="F88" s="44">
        <v>53</v>
      </c>
      <c r="G88" s="45" t="s">
        <v>20</v>
      </c>
      <c r="H88" s="24">
        <v>1022.7666666666667</v>
      </c>
      <c r="I88" s="33">
        <f>H88*$H$8</f>
        <v>102020.97499999999</v>
      </c>
      <c r="J88" s="70">
        <f>H88-H88*J$8</f>
        <v>1022.7666666666667</v>
      </c>
      <c r="K88" s="72">
        <f>J88*$H$8</f>
        <v>102020.97499999999</v>
      </c>
    </row>
    <row r="89" spans="1:11" ht="18.75" customHeight="1" thickBot="1" x14ac:dyDescent="0.3">
      <c r="A89" s="229">
        <v>2112114000</v>
      </c>
      <c r="B89" s="212" t="s">
        <v>145</v>
      </c>
      <c r="C89" s="132"/>
      <c r="D89" s="133"/>
      <c r="E89" s="25" t="s">
        <v>82</v>
      </c>
      <c r="F89" s="21">
        <v>66</v>
      </c>
      <c r="G89" s="23" t="s">
        <v>19</v>
      </c>
      <c r="H89" s="24">
        <v>1154.9333333333334</v>
      </c>
      <c r="I89" s="33">
        <f t="shared" ref="I89:I102" si="8">H89*$H$8</f>
        <v>115204.6</v>
      </c>
      <c r="J89" s="70">
        <f t="shared" ref="J89:J102" si="9">H89-H89*J$8</f>
        <v>1154.9333333333334</v>
      </c>
      <c r="K89" s="72">
        <f t="shared" ref="K89:K102" si="10">J89*$H$8</f>
        <v>115204.6</v>
      </c>
    </row>
    <row r="90" spans="1:11" ht="18.75" customHeight="1" thickBot="1" x14ac:dyDescent="0.3">
      <c r="A90" s="231">
        <v>2112414000</v>
      </c>
      <c r="B90" s="215" t="s">
        <v>146</v>
      </c>
      <c r="C90" s="132"/>
      <c r="D90" s="133"/>
      <c r="E90" s="207" t="s">
        <v>90</v>
      </c>
      <c r="F90" s="48">
        <v>78</v>
      </c>
      <c r="G90" s="31" t="s">
        <v>18</v>
      </c>
      <c r="H90" s="24">
        <v>1267.7833333333335</v>
      </c>
      <c r="I90" s="33">
        <f t="shared" si="8"/>
        <v>126461.38750000003</v>
      </c>
      <c r="J90" s="70">
        <f t="shared" si="9"/>
        <v>1267.7833333333335</v>
      </c>
      <c r="K90" s="72">
        <f t="shared" si="10"/>
        <v>126461.38750000003</v>
      </c>
    </row>
    <row r="91" spans="1:11" ht="15" customHeight="1" thickBot="1" x14ac:dyDescent="0.3">
      <c r="A91" s="229">
        <v>2112614000</v>
      </c>
      <c r="B91" s="212" t="s">
        <v>147</v>
      </c>
      <c r="C91" s="132"/>
      <c r="D91" s="133"/>
      <c r="E91" s="208"/>
      <c r="F91" s="21">
        <v>85</v>
      </c>
      <c r="G91" s="23" t="s">
        <v>29</v>
      </c>
      <c r="H91" s="24">
        <v>1667.3333333333333</v>
      </c>
      <c r="I91" s="33">
        <f t="shared" si="8"/>
        <v>166316.5</v>
      </c>
      <c r="J91" s="70">
        <f t="shared" si="9"/>
        <v>1667.3333333333333</v>
      </c>
      <c r="K91" s="72">
        <f t="shared" si="10"/>
        <v>166316.5</v>
      </c>
    </row>
    <row r="92" spans="1:11" ht="15" customHeight="1" thickBot="1" x14ac:dyDescent="0.3">
      <c r="A92" s="242">
        <v>2112614001</v>
      </c>
      <c r="B92" s="222" t="s">
        <v>148</v>
      </c>
      <c r="C92" s="134"/>
      <c r="D92" s="135"/>
      <c r="E92" s="171" t="s">
        <v>91</v>
      </c>
      <c r="F92" s="46">
        <v>98</v>
      </c>
      <c r="G92" s="51" t="s">
        <v>29</v>
      </c>
      <c r="H92" s="24">
        <v>1841.1833333333334</v>
      </c>
      <c r="I92" s="33">
        <f t="shared" si="8"/>
        <v>183658.03750000001</v>
      </c>
      <c r="J92" s="70">
        <f t="shared" si="9"/>
        <v>1841.1833333333334</v>
      </c>
      <c r="K92" s="72">
        <f t="shared" si="10"/>
        <v>183658.03750000001</v>
      </c>
    </row>
    <row r="93" spans="1:11" s="249" customFormat="1" ht="25.5" customHeight="1" thickBot="1" x14ac:dyDescent="0.3">
      <c r="A93" s="272" t="s">
        <v>23</v>
      </c>
      <c r="B93" s="273"/>
      <c r="C93" s="274"/>
      <c r="D93" s="274"/>
      <c r="E93" s="274"/>
      <c r="F93" s="274"/>
      <c r="G93" s="274"/>
      <c r="H93" s="274"/>
      <c r="I93" s="274"/>
      <c r="J93" s="274"/>
      <c r="K93" s="275"/>
    </row>
    <row r="94" spans="1:11" ht="28.5" customHeight="1" thickBot="1" x14ac:dyDescent="0.3">
      <c r="A94" s="228">
        <v>2111714020</v>
      </c>
      <c r="B94" s="210" t="s">
        <v>149</v>
      </c>
      <c r="C94" s="307" t="s">
        <v>94</v>
      </c>
      <c r="D94" s="309"/>
      <c r="E94" s="50" t="s">
        <v>83</v>
      </c>
      <c r="F94" s="44">
        <v>41</v>
      </c>
      <c r="G94" s="45" t="s">
        <v>27</v>
      </c>
      <c r="H94" s="24">
        <v>855.01666666666677</v>
      </c>
      <c r="I94" s="33">
        <f t="shared" si="8"/>
        <v>85287.912500000006</v>
      </c>
      <c r="J94" s="70">
        <f t="shared" si="9"/>
        <v>855.01666666666677</v>
      </c>
      <c r="K94" s="72">
        <f t="shared" si="10"/>
        <v>85287.912500000006</v>
      </c>
    </row>
    <row r="95" spans="1:11" ht="28.5" customHeight="1" thickBot="1" x14ac:dyDescent="0.3">
      <c r="A95" s="229">
        <v>2111914020</v>
      </c>
      <c r="B95" s="212" t="s">
        <v>150</v>
      </c>
      <c r="C95" s="152"/>
      <c r="D95" s="153"/>
      <c r="E95" s="170" t="s">
        <v>84</v>
      </c>
      <c r="F95" s="21">
        <v>50</v>
      </c>
      <c r="G95" s="23" t="s">
        <v>26</v>
      </c>
      <c r="H95" s="24">
        <v>907.88333333333333</v>
      </c>
      <c r="I95" s="33">
        <f t="shared" si="8"/>
        <v>90561.362500000003</v>
      </c>
      <c r="J95" s="70">
        <f t="shared" si="9"/>
        <v>907.88333333333333</v>
      </c>
      <c r="K95" s="72">
        <f t="shared" si="10"/>
        <v>90561.362500000003</v>
      </c>
    </row>
    <row r="96" spans="1:11" ht="15" customHeight="1" thickBot="1" x14ac:dyDescent="0.3">
      <c r="A96" s="231">
        <v>2112114020</v>
      </c>
      <c r="B96" s="215" t="s">
        <v>151</v>
      </c>
      <c r="C96" s="152"/>
      <c r="D96" s="153"/>
      <c r="E96" s="170"/>
      <c r="F96" s="9">
        <v>63</v>
      </c>
      <c r="G96" s="31" t="s">
        <v>25</v>
      </c>
      <c r="H96" s="24">
        <v>1024.8</v>
      </c>
      <c r="I96" s="33">
        <f t="shared" si="8"/>
        <v>102223.79999999999</v>
      </c>
      <c r="J96" s="70">
        <f t="shared" si="9"/>
        <v>1024.8</v>
      </c>
      <c r="K96" s="72">
        <f t="shared" si="10"/>
        <v>102223.79999999999</v>
      </c>
    </row>
    <row r="97" spans="1:11" ht="15" customHeight="1" thickBot="1" x14ac:dyDescent="0.3">
      <c r="A97" s="229">
        <v>2112414020</v>
      </c>
      <c r="B97" s="212" t="s">
        <v>152</v>
      </c>
      <c r="C97" s="154"/>
      <c r="D97" s="155"/>
      <c r="E97" s="171"/>
      <c r="F97" s="26">
        <v>77</v>
      </c>
      <c r="G97" s="32" t="s">
        <v>24</v>
      </c>
      <c r="H97" s="24">
        <v>1144.7666666666667</v>
      </c>
      <c r="I97" s="33">
        <f t="shared" si="8"/>
        <v>114190.47499999999</v>
      </c>
      <c r="J97" s="70">
        <f t="shared" si="9"/>
        <v>1144.7666666666667</v>
      </c>
      <c r="K97" s="72">
        <f t="shared" si="10"/>
        <v>114190.47499999999</v>
      </c>
    </row>
    <row r="98" spans="1:11" s="249" customFormat="1" ht="23.25" customHeight="1" thickBot="1" x14ac:dyDescent="0.3">
      <c r="A98" s="260" t="s">
        <v>153</v>
      </c>
      <c r="B98" s="263"/>
      <c r="C98" s="247"/>
      <c r="D98" s="247"/>
      <c r="E98" s="276"/>
      <c r="F98" s="276"/>
      <c r="G98" s="250" t="s">
        <v>10</v>
      </c>
      <c r="H98" s="295" t="s">
        <v>31</v>
      </c>
      <c r="I98" s="296"/>
      <c r="J98" s="76"/>
      <c r="K98" s="77"/>
    </row>
    <row r="99" spans="1:11" ht="25.5" customHeight="1" thickBot="1" x14ac:dyDescent="0.3">
      <c r="A99" s="233">
        <v>2112431200</v>
      </c>
      <c r="B99" s="217" t="s">
        <v>154</v>
      </c>
      <c r="C99" s="307" t="s">
        <v>93</v>
      </c>
      <c r="D99" s="309"/>
      <c r="E99" s="50" t="s">
        <v>86</v>
      </c>
      <c r="F99" s="44">
        <v>86</v>
      </c>
      <c r="G99" s="45" t="s">
        <v>32</v>
      </c>
      <c r="H99" s="24">
        <v>1841.1833333333334</v>
      </c>
      <c r="I99" s="33">
        <f t="shared" si="8"/>
        <v>183658.03750000001</v>
      </c>
      <c r="J99" s="70">
        <f t="shared" si="9"/>
        <v>1841.1833333333334</v>
      </c>
      <c r="K99" s="72">
        <f t="shared" si="10"/>
        <v>183658.03750000001</v>
      </c>
    </row>
    <row r="100" spans="1:11" ht="15.75" customHeight="1" thickBot="1" x14ac:dyDescent="0.3">
      <c r="A100" s="229">
        <v>2112431400</v>
      </c>
      <c r="B100" s="212" t="s">
        <v>155</v>
      </c>
      <c r="C100" s="132"/>
      <c r="D100" s="133"/>
      <c r="E100" s="25" t="s">
        <v>87</v>
      </c>
      <c r="F100" s="21">
        <v>100</v>
      </c>
      <c r="G100" s="23" t="s">
        <v>32</v>
      </c>
      <c r="H100" s="24">
        <v>2133.9833333333336</v>
      </c>
      <c r="I100" s="33">
        <f t="shared" si="8"/>
        <v>212864.83750000002</v>
      </c>
      <c r="J100" s="70">
        <f t="shared" si="9"/>
        <v>2133.9833333333336</v>
      </c>
      <c r="K100" s="72">
        <f t="shared" si="10"/>
        <v>212864.83750000002</v>
      </c>
    </row>
    <row r="101" spans="1:11" ht="14.45" customHeight="1" thickBot="1" x14ac:dyDescent="0.3">
      <c r="A101" s="231">
        <v>2112631200</v>
      </c>
      <c r="B101" s="215" t="s">
        <v>156</v>
      </c>
      <c r="C101" s="132"/>
      <c r="D101" s="133"/>
      <c r="E101" s="170" t="s">
        <v>88</v>
      </c>
      <c r="F101" s="48">
        <v>142</v>
      </c>
      <c r="G101" s="49" t="s">
        <v>29</v>
      </c>
      <c r="H101" s="24">
        <v>2150.25</v>
      </c>
      <c r="I101" s="33">
        <f t="shared" si="8"/>
        <v>214487.4375</v>
      </c>
      <c r="J101" s="70">
        <f t="shared" si="9"/>
        <v>2150.25</v>
      </c>
      <c r="K101" s="72">
        <f t="shared" si="10"/>
        <v>214487.4375</v>
      </c>
    </row>
    <row r="102" spans="1:11" ht="13.9" customHeight="1" thickBot="1" x14ac:dyDescent="0.3">
      <c r="A102" s="229">
        <v>2112631400</v>
      </c>
      <c r="B102" s="212" t="s">
        <v>157</v>
      </c>
      <c r="C102" s="134"/>
      <c r="D102" s="135"/>
      <c r="E102" s="27" t="s">
        <v>89</v>
      </c>
      <c r="F102" s="26">
        <v>152</v>
      </c>
      <c r="G102" s="32" t="s">
        <v>29</v>
      </c>
      <c r="H102" s="24">
        <v>2475.5833333333335</v>
      </c>
      <c r="I102" s="33">
        <f t="shared" si="8"/>
        <v>246939.43750000003</v>
      </c>
      <c r="J102" s="70">
        <f t="shared" si="9"/>
        <v>2475.5833333333335</v>
      </c>
      <c r="K102" s="72">
        <f t="shared" si="10"/>
        <v>246939.43750000003</v>
      </c>
    </row>
    <row r="103" spans="1:11" x14ac:dyDescent="0.25">
      <c r="B103" s="3"/>
      <c r="C103" s="3"/>
      <c r="D103" s="3"/>
      <c r="E103" s="3"/>
      <c r="F103" s="3"/>
      <c r="G103" s="3"/>
      <c r="H103" s="223"/>
      <c r="I103" s="3"/>
    </row>
    <row r="104" spans="1:11" x14ac:dyDescent="0.25">
      <c r="A104" s="243"/>
      <c r="B104" s="3"/>
      <c r="C104" s="209"/>
      <c r="D104" s="209"/>
      <c r="E104" s="209"/>
      <c r="F104" s="209"/>
      <c r="G104" s="209"/>
      <c r="H104" s="224"/>
      <c r="I104" s="209"/>
      <c r="J104" s="209"/>
      <c r="K104" s="209"/>
    </row>
    <row r="105" spans="1:11" x14ac:dyDescent="0.25">
      <c r="A105" s="243"/>
      <c r="B105" s="3"/>
      <c r="C105" s="209"/>
      <c r="D105" s="209"/>
      <c r="E105" s="209"/>
      <c r="F105" s="209"/>
      <c r="G105" s="209"/>
      <c r="H105" s="224"/>
      <c r="I105" s="209"/>
      <c r="J105" s="209"/>
      <c r="K105" s="209"/>
    </row>
    <row r="106" spans="1:11" x14ac:dyDescent="0.25">
      <c r="A106" s="243"/>
      <c r="B106" s="3"/>
      <c r="C106" s="209"/>
      <c r="D106" s="209"/>
      <c r="E106" s="209"/>
      <c r="F106" s="209"/>
      <c r="G106" s="209"/>
      <c r="H106" s="224"/>
      <c r="I106" s="209"/>
      <c r="J106" s="209"/>
      <c r="K106" s="209"/>
    </row>
    <row r="107" spans="1:11" x14ac:dyDescent="0.25">
      <c r="A107" s="243"/>
      <c r="B107" s="3"/>
      <c r="C107" s="209"/>
      <c r="D107" s="209"/>
      <c r="E107" s="209"/>
      <c r="F107" s="209"/>
      <c r="G107" s="209"/>
      <c r="H107" s="224"/>
      <c r="I107" s="209"/>
      <c r="J107" s="209"/>
      <c r="K107" s="209"/>
    </row>
    <row r="108" spans="1:11" x14ac:dyDescent="0.25">
      <c r="A108" s="243"/>
      <c r="B108" s="3"/>
      <c r="C108" s="209"/>
      <c r="D108" s="209"/>
      <c r="E108" s="209"/>
      <c r="F108" s="209"/>
      <c r="G108" s="209"/>
      <c r="H108" s="224"/>
      <c r="I108" s="209"/>
      <c r="J108" s="209"/>
      <c r="K108" s="209"/>
    </row>
    <row r="109" spans="1:11" x14ac:dyDescent="0.25">
      <c r="A109" s="243"/>
      <c r="B109" s="3"/>
      <c r="C109" s="209"/>
      <c r="D109" s="209"/>
      <c r="E109" s="209"/>
      <c r="F109" s="209"/>
      <c r="G109" s="209"/>
      <c r="H109" s="224"/>
      <c r="I109" s="209"/>
      <c r="J109" s="209"/>
      <c r="K109" s="209"/>
    </row>
    <row r="110" spans="1:11" x14ac:dyDescent="0.25">
      <c r="A110" s="243"/>
      <c r="B110" s="3"/>
      <c r="C110" s="209"/>
      <c r="D110" s="209"/>
      <c r="E110" s="209"/>
      <c r="F110" s="209"/>
      <c r="G110" s="209"/>
      <c r="H110" s="224"/>
      <c r="I110" s="209"/>
      <c r="J110" s="209"/>
      <c r="K110" s="209"/>
    </row>
    <row r="111" spans="1:11" x14ac:dyDescent="0.25">
      <c r="A111" s="243"/>
      <c r="B111" s="3"/>
      <c r="C111" s="209"/>
      <c r="D111" s="209"/>
      <c r="E111" s="209"/>
      <c r="F111" s="209"/>
      <c r="G111" s="209"/>
      <c r="H111" s="224"/>
      <c r="I111" s="209"/>
      <c r="J111" s="209"/>
      <c r="K111" s="209"/>
    </row>
    <row r="112" spans="1:11" x14ac:dyDescent="0.25">
      <c r="A112" s="243"/>
      <c r="B112" s="3"/>
      <c r="C112" s="209"/>
      <c r="D112" s="209"/>
      <c r="E112" s="209"/>
      <c r="F112" s="209"/>
      <c r="G112" s="209"/>
      <c r="H112" s="224"/>
      <c r="I112" s="209"/>
      <c r="J112" s="209"/>
      <c r="K112" s="209"/>
    </row>
    <row r="113" spans="1:11" x14ac:dyDescent="0.25">
      <c r="A113" s="243"/>
      <c r="B113" s="3"/>
      <c r="C113" s="209"/>
      <c r="D113" s="209"/>
      <c r="E113" s="209"/>
      <c r="F113" s="209"/>
      <c r="G113" s="209"/>
      <c r="H113" s="224"/>
      <c r="I113" s="209"/>
      <c r="J113" s="209"/>
      <c r="K113" s="209"/>
    </row>
    <row r="114" spans="1:11" x14ac:dyDescent="0.25">
      <c r="A114" s="243"/>
      <c r="B114" s="3"/>
      <c r="C114" s="209"/>
      <c r="D114" s="209"/>
      <c r="E114" s="209"/>
      <c r="F114" s="209"/>
      <c r="G114" s="209"/>
      <c r="H114" s="224"/>
      <c r="I114" s="209"/>
      <c r="J114" s="209"/>
      <c r="K114" s="209"/>
    </row>
    <row r="115" spans="1:11" x14ac:dyDescent="0.25">
      <c r="A115" s="243"/>
      <c r="B115" s="3"/>
      <c r="C115" s="209"/>
      <c r="D115" s="209"/>
      <c r="E115" s="209"/>
      <c r="F115" s="209"/>
      <c r="G115" s="209"/>
      <c r="H115" s="224"/>
      <c r="I115" s="209"/>
      <c r="J115" s="209"/>
      <c r="K115" s="209"/>
    </row>
    <row r="116" spans="1:11" x14ac:dyDescent="0.25">
      <c r="A116" s="243"/>
      <c r="B116" s="3"/>
      <c r="C116" s="209"/>
      <c r="D116" s="209"/>
      <c r="E116" s="209"/>
      <c r="F116" s="209"/>
      <c r="G116" s="209"/>
      <c r="H116" s="224"/>
      <c r="I116" s="209"/>
      <c r="J116" s="209"/>
      <c r="K116" s="209"/>
    </row>
    <row r="117" spans="1:11" x14ac:dyDescent="0.25">
      <c r="A117" s="243"/>
      <c r="B117" s="3"/>
      <c r="C117" s="209"/>
      <c r="D117" s="209"/>
      <c r="E117" s="209"/>
      <c r="F117" s="209"/>
      <c r="G117" s="209"/>
      <c r="H117" s="224"/>
      <c r="I117" s="209"/>
      <c r="J117" s="209"/>
      <c r="K117" s="209"/>
    </row>
    <row r="118" spans="1:11" x14ac:dyDescent="0.25">
      <c r="A118" s="243"/>
      <c r="B118" s="3"/>
      <c r="C118" s="209"/>
      <c r="D118" s="209"/>
      <c r="E118" s="209"/>
      <c r="F118" s="209"/>
      <c r="G118" s="209"/>
      <c r="H118" s="224"/>
      <c r="I118" s="209"/>
      <c r="J118" s="209"/>
      <c r="K118" s="209"/>
    </row>
    <row r="119" spans="1:11" x14ac:dyDescent="0.25">
      <c r="A119" s="243"/>
      <c r="B119" s="3"/>
      <c r="C119" s="209"/>
      <c r="D119" s="209"/>
      <c r="E119" s="209"/>
      <c r="F119" s="209"/>
      <c r="G119" s="209"/>
      <c r="H119" s="224"/>
      <c r="I119" s="209"/>
      <c r="J119" s="209"/>
      <c r="K119" s="209"/>
    </row>
    <row r="120" spans="1:11" x14ac:dyDescent="0.25">
      <c r="A120" s="243"/>
      <c r="B120" s="3"/>
      <c r="C120" s="209"/>
      <c r="D120" s="209"/>
      <c r="E120" s="209"/>
      <c r="F120" s="209"/>
      <c r="G120" s="209"/>
      <c r="H120" s="224"/>
      <c r="I120" s="209"/>
      <c r="J120" s="209"/>
      <c r="K120" s="209"/>
    </row>
    <row r="121" spans="1:11" x14ac:dyDescent="0.25">
      <c r="A121" s="243"/>
      <c r="B121" s="3"/>
      <c r="C121" s="209"/>
      <c r="D121" s="209"/>
      <c r="E121" s="209"/>
      <c r="F121" s="209"/>
      <c r="G121" s="209"/>
      <c r="H121" s="224"/>
      <c r="I121" s="209"/>
      <c r="J121" s="209"/>
      <c r="K121" s="209"/>
    </row>
    <row r="122" spans="1:11" x14ac:dyDescent="0.25">
      <c r="A122" s="243"/>
      <c r="B122" s="3"/>
      <c r="C122" s="209"/>
      <c r="D122" s="209"/>
      <c r="E122" s="209"/>
      <c r="F122" s="209"/>
      <c r="G122" s="209"/>
      <c r="H122" s="224"/>
      <c r="I122" s="209"/>
      <c r="J122" s="209"/>
      <c r="K122" s="209"/>
    </row>
  </sheetData>
  <mergeCells count="21">
    <mergeCell ref="C99:D99"/>
    <mergeCell ref="H86:I86"/>
    <mergeCell ref="H98:I98"/>
    <mergeCell ref="E40:F40"/>
    <mergeCell ref="A4:F4"/>
    <mergeCell ref="D3:E3"/>
    <mergeCell ref="C10:D10"/>
    <mergeCell ref="C14:D14"/>
    <mergeCell ref="C20:D20"/>
    <mergeCell ref="C26:D26"/>
    <mergeCell ref="C31:D31"/>
    <mergeCell ref="C78:D78"/>
    <mergeCell ref="C82:D82"/>
    <mergeCell ref="C88:D88"/>
    <mergeCell ref="A40:B40"/>
    <mergeCell ref="C94:D94"/>
    <mergeCell ref="H56:I56"/>
    <mergeCell ref="H30:I30"/>
    <mergeCell ref="H35:I35"/>
    <mergeCell ref="H13:I13"/>
    <mergeCell ref="H81:I81"/>
  </mergeCells>
  <printOptions horizontalCentered="1" verticalCentered="1"/>
  <pageMargins left="0.70866141732283472" right="0.31496062992125984" top="0.35433070866141736" bottom="0.74803149606299213" header="0.31496062992125984" footer="0.31496062992125984"/>
  <pageSetup paperSize="9" scale="2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D21" sqref="D21"/>
    </sheetView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E24" sqref="E24"/>
    </sheetView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 1</vt:lpstr>
      <vt:lpstr>Лист2</vt:lpstr>
      <vt:lpstr>Лист3</vt:lpstr>
      <vt:lpstr>'Лист 1'!Область_печати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Хайду</dc:creator>
  <cp:lastModifiedBy>Shaklein, Sergey</cp:lastModifiedBy>
  <cp:lastPrinted>2024-07-08T12:24:00Z</cp:lastPrinted>
  <dcterms:created xsi:type="dcterms:W3CDTF">2022-05-04T14:33:04Z</dcterms:created>
  <dcterms:modified xsi:type="dcterms:W3CDTF">2026-02-02T08:57:20Z</dcterms:modified>
</cp:coreProperties>
</file>