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\\gctmr.lo\UsersResourses\Desktop\sukhanov\Desktop\"/>
    </mc:Choice>
  </mc:AlternateContent>
  <xr:revisionPtr revIDLastSave="0" documentId="13_ncr:1_{162A0842-41DA-4506-ADE2-C18F7F99B0EA}" xr6:coauthVersionLast="45" xr6:coauthVersionMax="45" xr10:uidLastSave="{00000000-0000-0000-0000-000000000000}"/>
  <bookViews>
    <workbookView xWindow="28680" yWindow="-120" windowWidth="29040" windowHeight="15720" xr2:uid="{00000000-000D-0000-FFFF-FFFF00000000}"/>
  </bookViews>
  <sheets>
    <sheet name="Прайс-лист платы и запчасти ВЭД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1" i="1" l="1"/>
  <c r="E11" i="1"/>
  <c r="E12" i="1"/>
  <c r="E3" i="1" l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5" i="1"/>
  <c r="E4" i="1"/>
  <c r="E5" i="1"/>
  <c r="E6" i="1"/>
  <c r="E7" i="1"/>
  <c r="E8" i="1"/>
  <c r="E9" i="1"/>
  <c r="E10" i="1"/>
</calcChain>
</file>

<file path=xl/sharedStrings.xml><?xml version="1.0" encoding="utf-8"?>
<sst xmlns="http://schemas.openxmlformats.org/spreadsheetml/2006/main" count="247" uniqueCount="242">
  <si>
    <t>Артикул ТМР</t>
  </si>
  <si>
    <t>JJJ 5702450</t>
  </si>
  <si>
    <t>JJJ 5682690</t>
  </si>
  <si>
    <t>JJJ 7837710</t>
  </si>
  <si>
    <t>JJJ 5687020</t>
  </si>
  <si>
    <t>JJJ 5687010</t>
  </si>
  <si>
    <t>JJJ 7726557</t>
  </si>
  <si>
    <t>JJJ 710089600</t>
  </si>
  <si>
    <t>JJJ 7104336</t>
  </si>
  <si>
    <t>Наименование</t>
  </si>
  <si>
    <t>РРЦ NEW, руб</t>
  </si>
  <si>
    <t>JJJ 7733824</t>
  </si>
  <si>
    <t>JJJ 7816198</t>
  </si>
  <si>
    <t>JJJ 7815639</t>
  </si>
  <si>
    <t>JJJ 7815642</t>
  </si>
  <si>
    <t>JJJ 7808638</t>
  </si>
  <si>
    <t>JJJ 7733916</t>
  </si>
  <si>
    <t>JJJ 7733888</t>
  </si>
  <si>
    <t>JJJ 7732039</t>
  </si>
  <si>
    <t>JJJ 7808640</t>
  </si>
  <si>
    <t>JJJ 7731884</t>
  </si>
  <si>
    <t>JJJ 7736290</t>
  </si>
  <si>
    <t>JJJ 7815669</t>
  </si>
  <si>
    <t>JJJ 7732055</t>
  </si>
  <si>
    <t>JJJ 7733944</t>
  </si>
  <si>
    <t>JJJ 7732424</t>
  </si>
  <si>
    <t>JJJ 7818291</t>
  </si>
  <si>
    <t>JJJ 7733946</t>
  </si>
  <si>
    <t>JJJ 7731912</t>
  </si>
  <si>
    <t>JJJ 7815638</t>
  </si>
  <si>
    <t>JJJ 7733894</t>
  </si>
  <si>
    <t>JJJ 7818022</t>
  </si>
  <si>
    <t>JJJ 7818023</t>
  </si>
  <si>
    <t>JJJ 7818024</t>
  </si>
  <si>
    <t>JJJ 7732427</t>
  </si>
  <si>
    <t>JJJ 7733076</t>
  </si>
  <si>
    <t>JJJ 7733954</t>
  </si>
  <si>
    <t>JJJ 7733952</t>
  </si>
  <si>
    <t>JJJ 7733950</t>
  </si>
  <si>
    <t>JJJ 7815664</t>
  </si>
  <si>
    <t>JJJ 8190005</t>
  </si>
  <si>
    <t>JJJ 7850785</t>
  </si>
  <si>
    <t>JJJ 7732899</t>
  </si>
  <si>
    <t>JJJ 7869127</t>
  </si>
  <si>
    <t>JJJ 7733872</t>
  </si>
  <si>
    <t>JJJ 7733850</t>
  </si>
  <si>
    <t>JJJ 7733844</t>
  </si>
  <si>
    <t>JJJ 7733838</t>
  </si>
  <si>
    <t>JJJ 7733834</t>
  </si>
  <si>
    <t>JJJ 7732048</t>
  </si>
  <si>
    <t>JJJ 9951830</t>
  </si>
  <si>
    <t>JJJ 5641850</t>
  </si>
  <si>
    <t>JJJ 5693870</t>
  </si>
  <si>
    <t>JJJ 8630390</t>
  </si>
  <si>
    <t>JJJ 5625770</t>
  </si>
  <si>
    <t>JJJ 711412700</t>
  </si>
  <si>
    <t>JJJ 9950600</t>
  </si>
  <si>
    <t>JJJ 5663040</t>
  </si>
  <si>
    <t>JJJ 7730231</t>
  </si>
  <si>
    <t>JJJ 711033600</t>
  </si>
  <si>
    <t>JJJ 710666500</t>
  </si>
  <si>
    <t>JJJ 5667220</t>
  </si>
  <si>
    <t>JJJ 710421000</t>
  </si>
  <si>
    <t>JJJ 8435510</t>
  </si>
  <si>
    <t>JJJ 8434930</t>
  </si>
  <si>
    <t>JJJ 710439300</t>
  </si>
  <si>
    <t>JJJ 8435280</t>
  </si>
  <si>
    <t>JJJ 3101320</t>
  </si>
  <si>
    <t>JJJ 7726374</t>
  </si>
  <si>
    <t>JJJ 7728736</t>
  </si>
  <si>
    <t>JJJ 8434260</t>
  </si>
  <si>
    <t>JJJ 768777500</t>
  </si>
  <si>
    <t>JJJ 710224400</t>
  </si>
  <si>
    <t>JJJ 5667980</t>
  </si>
  <si>
    <t>JJJ 710045500</t>
  </si>
  <si>
    <t>JJJ 711252300</t>
  </si>
  <si>
    <t>JJJ 5206620</t>
  </si>
  <si>
    <t>JJJ 3202520</t>
  </si>
  <si>
    <t>JJJ 721890400</t>
  </si>
  <si>
    <t>JJJ 721890700</t>
  </si>
  <si>
    <t>JJJ 8434830</t>
  </si>
  <si>
    <t>JJJ 710371000</t>
  </si>
  <si>
    <t>JJJ 5668370</t>
  </si>
  <si>
    <t>JJJ 710508300</t>
  </si>
  <si>
    <t>JJJ 3101340</t>
  </si>
  <si>
    <t>JJJ 711427700</t>
  </si>
  <si>
    <t>JJJ 5698830</t>
  </si>
  <si>
    <t>JJJ 5663070</t>
  </si>
  <si>
    <t>JJJ 711250900</t>
  </si>
  <si>
    <t>JJJ 711192100</t>
  </si>
  <si>
    <t>JJJ 8435380</t>
  </si>
  <si>
    <t>JJJ 8435500</t>
  </si>
  <si>
    <t>JJJ 710071200</t>
  </si>
  <si>
    <t>JJJ 9951170</t>
  </si>
  <si>
    <t>JJJ 8435360</t>
  </si>
  <si>
    <t>JJJ 710109400</t>
  </si>
  <si>
    <t>JJJ 710976600</t>
  </si>
  <si>
    <t>JJJ 5213190</t>
  </si>
  <si>
    <t>JJJ 5213210</t>
  </si>
  <si>
    <t>JJJ 5213250</t>
  </si>
  <si>
    <t>JJJ 606930</t>
  </si>
  <si>
    <t>JJJ 5630310</t>
  </si>
  <si>
    <t>JJJ 5213410</t>
  </si>
  <si>
    <t>JJJ 5213220</t>
  </si>
  <si>
    <t>JJJ 5663710</t>
  </si>
  <si>
    <t>JJJ 8435400</t>
  </si>
  <si>
    <t>JJJ 8434820</t>
  </si>
  <si>
    <t>JJJ 721309400</t>
  </si>
  <si>
    <t>JJJ 5652030</t>
  </si>
  <si>
    <t>JJJ 9951650</t>
  </si>
  <si>
    <t>JJJ 9951610</t>
  </si>
  <si>
    <t>JJJ 9951690</t>
  </si>
  <si>
    <t>JJJ 5696200</t>
  </si>
  <si>
    <t>JJJ 711192200</t>
  </si>
  <si>
    <t>JJJ 600870</t>
  </si>
  <si>
    <t>JJJ 5671960</t>
  </si>
  <si>
    <t>JJJ 710047300</t>
  </si>
  <si>
    <t>JJJ 5694580</t>
  </si>
  <si>
    <t>JJJ 5665220</t>
  </si>
  <si>
    <t>ЦГ BAXI Платы ВЭД RUB</t>
  </si>
  <si>
    <t>ЦГ BAXI Запчасти ВЭД RUB</t>
  </si>
  <si>
    <t>Плата для котлов ECO Four, ECO-4s, ECO Home, FOURTECH, MAIN Four. арт. 5702450 (аналог 710825300, 7731864, 7805271)</t>
  </si>
  <si>
    <t>Панель упраления для котлов LUNA-3 COMFORT и NUVOLA-3 COMFORT арт. 5682690 (аналог KHG71410641-)</t>
  </si>
  <si>
    <t>Плата для котлов SLIM до 62 кВт арт. 7837710 (аналог 3624110, 5657840, 5678220, 5678250, 5661740, 5669060, 3620550)</t>
  </si>
  <si>
    <t>Плата для котлов LUNA-3 COMFORT арт. 5687020 (аналог 5681760)</t>
  </si>
  <si>
    <t>Плата для котлов LUNA-3 и MSL арт. 5687010 (аналог 5681050)</t>
  </si>
  <si>
    <t>Плата для конденсационных котлов DUO-TEC до 40 кВт арт. 7726557 (аналог 767905600, 722233100, 710731400, 7713215)</t>
  </si>
  <si>
    <t>Газовый клапан для конденсационных котлов DUO-TEC до 40 кВт арт. 710089600</t>
  </si>
  <si>
    <t>Датчик комнатной температуры для котлов Luna Duo-tec+, Nuvola Duo-tec+ и Duo-tec Compact арт. 7104336--</t>
  </si>
  <si>
    <t>Бак расширительный 10Л ECO LIFE 31 кВт, арт. 7733824 (аналог 5690740, 5608840, 9951820 для LUNA-3, LUNA-3 COMFORT, MSL 28 и 31 кВт)</t>
  </si>
  <si>
    <t>Гидрогруппа двухконтурного котла мощностью 24 кВт, арт.7816198, Baxi</t>
  </si>
  <si>
    <t>Мотор трехходового клапана Eco Life, Eco Star, арт.7815639 (5694580, 5647340, 710188300, YYY56945811P, 200025379, YYY005694581)</t>
  </si>
  <si>
    <t>Клапан предохранительный Eco Life, Eco Star, арт.7815642 ( аналог 710109400 для Duo-tec Compact, ECO Four, LUNA DUO-TEC, LUNA-3, LUNA-3 COMFORT, MSL)</t>
  </si>
  <si>
    <t>Насос циркуляционный  XINHU  5 м, арт.7808638 для Eco Life, Eco Nova, Eco Star (аналог 8190005, 7731925, 7733062, 63104010341P)</t>
  </si>
  <si>
    <t>Трубка в сборе, теплообменник/прямая подача, арт.7733916, Baxi</t>
  </si>
  <si>
    <t>Трубка насос/теплообменник, арт.7733888, Baxi</t>
  </si>
  <si>
    <t>Трубка в сборе (теплообменник/прямая подача), арт.7732039, Baxi</t>
  </si>
  <si>
    <t>Трубка насос/теплообменник, арт.7731884, Baxi</t>
  </si>
  <si>
    <t>Трубка расщирительного бака, арт.7736290 для Eco Star и Eco Life</t>
  </si>
  <si>
    <t>Трубка бай-пассная, арт.7815669, Baxi</t>
  </si>
  <si>
    <t>Соединительный элемент газового клапана, арт.7732055, Baxi</t>
  </si>
  <si>
    <t>Проводка электрическая вентилятора и насоса, арт.7733944, Baxi</t>
  </si>
  <si>
    <t>Проводка электрическая вентилятора и насоса, арт.7732424, Baxi</t>
  </si>
  <si>
    <t>Фитинг насоса, арт.7818291, Baxi</t>
  </si>
  <si>
    <t>Проводка электрическая с коннектором на 12 разъемов, арт.7733946, Baxi</t>
  </si>
  <si>
    <t>Горелка в сборе, арт.7731912, Baxi</t>
  </si>
  <si>
    <t>Трубка байпасная, арт.7815638, Baxi</t>
  </si>
  <si>
    <t>Соединительный элемент газового клапана, арт.7733894, Baxi</t>
  </si>
  <si>
    <t>Ограничитель протока 11 л с фильтром, арт.7818022, Baxi</t>
  </si>
  <si>
    <t>Ограничитель протока 13 л с фильтром, арт.7818023, Baxi</t>
  </si>
  <si>
    <t>Ограничитель протока 15 л с фильтром, арт.7818024, Baxi</t>
  </si>
  <si>
    <t>Проводка электрическая трехходового клапана, арт.7732427, Baxi</t>
  </si>
  <si>
    <t>Проводка электрическая газового клапана, арт.7733076, Baxi</t>
  </si>
  <si>
    <t>Проводка электрическая газового клапана SIT, арт.7733954, Baxi</t>
  </si>
  <si>
    <t>Проводка электрическая трехходового клапана, арт.7733952, Baxi</t>
  </si>
  <si>
    <t>Проводка электрическая датчика температуры ГВС, арт.7733950, Baxi</t>
  </si>
  <si>
    <t>Штекер, арт.7815664, Baxi</t>
  </si>
  <si>
    <t>Насос циркуляционный PUMP 15-50, арт.8190005 для Eco Life, Eco Nova, Eco Star (аналог 7808638, 7731925, 7733062, 63104010341P)</t>
  </si>
  <si>
    <t>Бак расширительный 8Л, для Eco Life, Eco Star, арт. 7850785 (аналог 7731886, 710418200)</t>
  </si>
  <si>
    <t>Проводка электрическая газового клапана ERCO, арт.7732899. Применяется для Eco Life, совместно с газовым клапаном арт. 7808640</t>
  </si>
  <si>
    <t>Патрубок с дренажным отверстием, арт.7869127 для котлов ECO Four, ECO Home, ECO-4s, LUNA-3, LUNA-3COMFORT, MSL (аналог 710447300)</t>
  </si>
  <si>
    <t>Горелка в сборе, Арт.7733872 для Eco Life 31 кВт  (аналог 5653300 для LUNA-3, LUNA-3 COMFORT 31 кВт)</t>
  </si>
  <si>
    <t>Термостат предохранительный</t>
  </si>
  <si>
    <t>Термоизоляционная панель боковая, арт.7733844 для Eco Life 31 кВт  (аналог 5213190, 5210910 для LUNA-3, LUNA-3 COMFORT, MSL)</t>
  </si>
  <si>
    <t>Термоизоляционная панель задняя, арт.7733838 для Eco Life 31 кВт (аналог 5213290, 5206740, 5210260, 5213230 LUNA-3, LUNA-3 COMFORT, MSL)</t>
  </si>
  <si>
    <t>Термоизоляционная панель передняя, арт.7733834 для Eco Life 31 кВт (аналог 5213340, 5210750, 5213330 LUNA-3, LUNA-3 COMFORT, MSL)</t>
  </si>
  <si>
    <t>Предохранитель плавкий для Eco Life, Eco Star, арт. 7732048 (аналог 9950580, 8421410)</t>
  </si>
  <si>
    <t>Манометр (с.к. 9951020) (с.к. 5656220)</t>
  </si>
  <si>
    <t>Прессостат - датчик работы насоса</t>
  </si>
  <si>
    <t>3-ходовой клапан в сборе JJJ 5693870</t>
  </si>
  <si>
    <t>Предельный термостат 95 С</t>
  </si>
  <si>
    <t>Микропереключатель в сборе</t>
  </si>
  <si>
    <t>Трубка расш. бака Eco5 (с.к. 710472900)</t>
  </si>
  <si>
    <t>Гидравлический предохранительный клапан 3 бар (с.к. 5619620)</t>
  </si>
  <si>
    <t>3-ходовой клапан в сборе</t>
  </si>
  <si>
    <t>Гидравлическая группа ECO4 10P</t>
  </si>
  <si>
    <t>Группа прямой подачи двухконтурного котла</t>
  </si>
  <si>
    <t>датчик NTC D14</t>
  </si>
  <si>
    <t>датчик потока ГВС</t>
  </si>
  <si>
    <t>Датчик протока</t>
  </si>
  <si>
    <t>Датчик температуры (NTC)</t>
  </si>
  <si>
    <t>Датчик температуры (NTC) бойлера</t>
  </si>
  <si>
    <t>Датчик температуры NTC накладной</t>
  </si>
  <si>
    <t>Датчик холла</t>
  </si>
  <si>
    <t>Задний элемент (с.к. 5302590)</t>
  </si>
  <si>
    <t>Клапан 3-ходовой в сборе (с.к. 711606000)</t>
  </si>
  <si>
    <t>Клапан предохранительный 3 бар</t>
  </si>
  <si>
    <t>Контактный датчик</t>
  </si>
  <si>
    <t>Кран заполнения с фильтром (с.к. 710046600)</t>
  </si>
  <si>
    <t>Кран наполнения системы в сборе (с.к. 5700370) (с.к. 5700370)</t>
  </si>
  <si>
    <t>Кран наполнения системы в сборе G1/4</t>
  </si>
  <si>
    <t>Кран слива</t>
  </si>
  <si>
    <t>Манометр</t>
  </si>
  <si>
    <t>Патрубок на входе газового клапана</t>
  </si>
  <si>
    <t>Передняя термоизоляционная панель (с.к. 3201540)</t>
  </si>
  <si>
    <t>Пневмореле для моделей GALAXY, SLIM (с.к. 710790000)</t>
  </si>
  <si>
    <t>Пневмореле для моделей LUNA-3, NUVOLA, NUVOLA-3 (с.к. 710790200)</t>
  </si>
  <si>
    <t>Предохр. термостат отходящих газов 75C (датчик тяги) (с.к. 612800)</t>
  </si>
  <si>
    <t>предохранительный прессостат системы отопления</t>
  </si>
  <si>
    <t>Расширительный бак</t>
  </si>
  <si>
    <t>Соединение на выходе</t>
  </si>
  <si>
    <t>Средний элемент (с.к. 5302580)</t>
  </si>
  <si>
    <t>Термостат предохранительный для Luna duo-tec MP, Power HT</t>
  </si>
  <si>
    <t>трубка расширительного бака</t>
  </si>
  <si>
    <t>Трубка расширительного бака</t>
  </si>
  <si>
    <t>Трубка расширительного бака MAIN-5 14/18 F</t>
  </si>
  <si>
    <t>Трубка теплообменник/трехходовой клапан (с.к. 5681010)</t>
  </si>
  <si>
    <t>Датчик холла (JJD008435380)</t>
  </si>
  <si>
    <t>Датчик контактный (аналог 200025366) Baxi</t>
  </si>
  <si>
    <t>Гидравлический предохранительный клапан 3 бар (JJD710071200)</t>
  </si>
  <si>
    <t>Предохранительный клапан 3бар (с.к. 5653690) (JJD009951170)</t>
  </si>
  <si>
    <t>Датчик температуры (NTC) (накладной) (JJD008435360)</t>
  </si>
  <si>
    <t>Гидравлический предохранительный клапан 3 бар Eco5 (JJD710109400)</t>
  </si>
  <si>
    <t>Датчик холла (с.к. 710046200) (JJD710976600)</t>
  </si>
  <si>
    <t>Боковая термоизоляционная панель (с.к. 5210910) (JJD005213190)</t>
  </si>
  <si>
    <t>Боковая термоизоляционная панель (с.к. 5212210) (JJD005213210)</t>
  </si>
  <si>
    <t>Задняя термоизоляционная панель (с.к. 5205720) (JJD005213250)</t>
  </si>
  <si>
    <t>Предохр.термостат отходящих газов 60 С (датчик тяги) (JJD000606930)</t>
  </si>
  <si>
    <t>Горелка в сборе (с.к. 5619130) (JJD005630310)</t>
  </si>
  <si>
    <t>Передняя термоизоляционная панель (с.к. 5205741) (JJD005213410)</t>
  </si>
  <si>
    <t>Боковая термоизоляционная панель (с.к. 5212510) (JJD005213220)</t>
  </si>
  <si>
    <t>Горелка в сборе (JJD005663710)</t>
  </si>
  <si>
    <t>Датчик температуры (NTC) (с.к. 8434840) (аналог YYY008435401, YYY84354011P)</t>
  </si>
  <si>
    <t>Датчик температуры (NTC) (с.к. 8433090)</t>
  </si>
  <si>
    <t>Датчик температуры NTC погружной (с.к. 710056200, 710046800)</t>
  </si>
  <si>
    <t>Кран слива (с.к. 5625450)</t>
  </si>
  <si>
    <t>Манометр (с.к. 9951330) (с.к. 5653700) (аналог YYY009951651, YYY99516511P)</t>
  </si>
  <si>
    <t>Предельный термостат 105 С (н.к. 7733850, YYY009951612)</t>
  </si>
  <si>
    <t>Предохранительный прессостат системы отопления (н.к. 200025385) (с.к. 5687030) (аналог- YYY009951692</t>
  </si>
  <si>
    <t>3-ходовой клапан в сборе без байпасного клапана</t>
  </si>
  <si>
    <t>Трубка насоса/теплообменника (с.к. 5688900) (JJD711192200)</t>
  </si>
  <si>
    <t>Предохранительный термостат (с.к. 9950770) (JJD000600870)</t>
  </si>
  <si>
    <t>Основной теплообменник JJJ 5671960</t>
  </si>
  <si>
    <t>Мотор трехходового клапана (JJD710047300)</t>
  </si>
  <si>
    <t>Мотор трехходового клапана (с.к. 5647340) (аналог YYY56945811P, YYY005694581)</t>
  </si>
  <si>
    <t>Клапан газовый (HONEYWELL VK4105M 5108) (с.к. 5665600) (JJD005665220)</t>
  </si>
  <si>
    <t>Клапан  газовый ERCO, арт.7808640 для Eco Star. Для применения на Eco Life необходимо  дополнительная проводка арт. 7732899</t>
  </si>
  <si>
    <t>Артикул БДР</t>
  </si>
  <si>
    <t>7104336--</t>
  </si>
  <si>
    <t>Ссылка на сайт BAXI</t>
  </si>
  <si>
    <t>Плата для котлов Eco Nova New</t>
  </si>
  <si>
    <t>Кабель для подключения плат Eco Nova New к старым котлам Eco Nova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</si>
</sst>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₽&quot;_-;\-* #,##0.00\ &quot;₽&quot;_-;_-* &quot;-&quot;??\ &quot;₽&quot;_-;_-@_-"/>
    <numFmt numFmtId="164" formatCode="_-* #,##0\ &quot;₽&quot;_-;\-* #,##0\ &quot;₽&quot;_-;_-* &quot;-&quot;??\ &quot;₽&quot;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17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164" fontId="2" fillId="0" borderId="0" xfId="1" applyNumberFormat="1" applyFont="1"/>
    <xf numFmtId="0" fontId="6" fillId="0" borderId="0" xfId="2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center" vertical="center" wrapText="1"/>
    </xf>
    <xf numFmtId="164" fontId="2" fillId="0" borderId="0" xfId="1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164" fontId="2" fillId="0" borderId="0" xfId="1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2" fillId="0" borderId="0" xfId="0" applyNumberFormat="1" applyFont="1" applyAlignment="1">
      <alignment horizontal="center"/>
    </xf>
    <xf numFmtId="164" fontId="2" fillId="0" borderId="0" xfId="1" applyNumberFormat="1" applyFont="1" applyAlignment="1">
      <alignment horizontal="center"/>
    </xf>
  </cellXfs>
  <cellStyles count="3">
    <cellStyle name="Гиперссылка" xfId="2" builtinId="8"/>
    <cellStyle name="Денежный" xfId="1" builtinId="4"/>
    <cellStyle name="Обычный" xfId="0" builtinId="0"/>
  </cellStyles>
  <dxfs count="14"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\ &quot;₽&quot;_-;\-* #,##0\ &quot;₽&quot;_-;_-* &quot;-&quot;??\ &quot;₽&quot;_-;_-@_-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\ &quot;₽&quot;_-;\-* #,##0\ &quot;₽&quot;_-;_-* &quot;-&quot;??\ &quot;₽&quot;_-;_-@_-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183ED04-6A59-4DCA-89AF-5FBF0BF6B51F}" name="Таблица1" displayName="Таблица1" ref="A2:E12" totalsRowShown="0" headerRowDxfId="13" dataDxfId="12">
  <autoFilter ref="A2:E12" xr:uid="{AED0E14D-B085-48E4-8420-6FA6222225D8}"/>
  <tableColumns count="5">
    <tableColumn id="1" xr3:uid="{512ECD6A-EC6D-434E-8DD0-A34EFD55E197}" name="Артикул ТМР" dataDxfId="11"/>
    <tableColumn id="2" xr3:uid="{B26959A8-E4EA-4923-BC4F-A403F31AA305}" name="Наименование" dataDxfId="10"/>
    <tableColumn id="4" xr3:uid="{BF97F828-4A8E-4850-ACD3-74283D348891}" name="РРЦ NEW, руб" dataDxfId="5" dataCellStyle="Денежный"/>
    <tableColumn id="6" xr3:uid="{47EE4D54-6ECA-4DA3-88D2-455B78EE3E12}" name="Артикул БДР" dataDxfId="3"/>
    <tableColumn id="7" xr3:uid="{380E6F43-C2FA-4B11-95F5-3A1031C8D525}" name="Ссылка на сайт BAXI" dataDxfId="4">
      <calculatedColumnFormula>HYPERLINK("https://service.baxi.ru/info/spare-code?SpareSearch%5Bcode%5D="&amp;Таблица1[[#This Row],[Артикул БДР]],"Ссылка на "&amp;Таблица1[[#This Row],[Артикул БДР]])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5F55F95-A370-4BDD-85AA-87990D7C0136}" name="Таблица2" displayName="Таблица2" ref="A14:E122" totalsRowShown="0" headerRowDxfId="9" dataDxfId="8">
  <autoFilter ref="A14:E122" xr:uid="{CA527942-5EDC-4133-AB45-9C1DB95D84C1}"/>
  <tableColumns count="5">
    <tableColumn id="1" xr3:uid="{BCCBA2D3-4E45-4A71-B37C-CD92CF3E10B5}" name="Артикул ТМР" dataDxfId="7"/>
    <tableColumn id="2" xr3:uid="{392C794F-CF08-47DB-AD7B-BF2183B304AE}" name="Наименование" dataDxfId="6"/>
    <tableColumn id="4" xr3:uid="{9596BE6B-C94E-4664-A0D4-1EECE01248DB}" name="РРЦ NEW, руб" dataDxfId="2" dataCellStyle="Денежный"/>
    <tableColumn id="8" xr3:uid="{4B39861D-5AE0-409A-BD46-6813A6D2EAF9}" name="Артикул БДР" dataDxfId="0"/>
    <tableColumn id="9" xr3:uid="{24DDADF4-4D1D-409C-8C70-CF480DC1F076}" name="Ссылка на сайт BAXI" dataDxfId="1">
      <calculatedColumnFormula>HYPERLINK("https://service.baxi.ru/info/spare-code?SpareSearch%5Bcode%5D="&amp;Таблица2[[#This Row],[Артикул БДР]],"Ссылка на "&amp;Таблица2[[#This Row],[Артикул БДР]])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22"/>
  <sheetViews>
    <sheetView tabSelected="1" zoomScale="115" zoomScaleNormal="115" workbookViewId="0">
      <selection activeCell="A15" sqref="A15"/>
    </sheetView>
  </sheetViews>
  <sheetFormatPr defaultRowHeight="12.75" x14ac:dyDescent="0.2"/>
  <cols>
    <col min="1" max="1" width="16" style="2" bestFit="1" customWidth="1"/>
    <col min="2" max="2" width="131.85546875" style="2" bestFit="1" customWidth="1"/>
    <col min="3" max="3" width="14" style="3" bestFit="1" customWidth="1"/>
    <col min="4" max="4" width="12.140625" style="16" bestFit="1" customWidth="1"/>
    <col min="5" max="5" width="19.140625" style="7" bestFit="1" customWidth="1"/>
    <col min="6" max="6" width="17" style="2" bestFit="1" customWidth="1"/>
    <col min="7" max="7" width="21.140625" style="6" customWidth="1"/>
    <col min="8" max="8" width="12.42578125" style="2" bestFit="1" customWidth="1"/>
    <col min="9" max="9" width="13.7109375" style="2" bestFit="1" customWidth="1"/>
    <col min="10" max="16384" width="9.140625" style="2"/>
  </cols>
  <sheetData>
    <row r="1" spans="1:7" s="1" customFormat="1" ht="21" x14ac:dyDescent="0.25">
      <c r="A1" s="13" t="s">
        <v>119</v>
      </c>
      <c r="B1" s="13"/>
      <c r="C1" s="13"/>
      <c r="D1" s="13"/>
      <c r="E1" s="13"/>
      <c r="G1" s="5"/>
    </row>
    <row r="2" spans="1:7" s="8" customFormat="1" x14ac:dyDescent="0.25">
      <c r="A2" s="8" t="s">
        <v>0</v>
      </c>
      <c r="B2" s="8" t="s">
        <v>9</v>
      </c>
      <c r="C2" s="9" t="s">
        <v>10</v>
      </c>
      <c r="D2" s="8" t="s">
        <v>237</v>
      </c>
      <c r="E2" s="10" t="s">
        <v>239</v>
      </c>
    </row>
    <row r="3" spans="1:7" x14ac:dyDescent="0.2">
      <c r="A3" s="2" t="s">
        <v>1</v>
      </c>
      <c r="B3" s="2" t="s">
        <v>121</v>
      </c>
      <c r="C3" s="3">
        <v>23383</v>
      </c>
      <c r="D3" s="7">
        <v>5702450</v>
      </c>
      <c r="E3" s="4" t="str">
        <f>HYPERLINK("https://service.baxi.ru/info/spare-code?SpareSearch%5Bcode%5D="&amp;Таблица1[[#This Row],[Артикул БДР]],"Ссылка на "&amp;Таблица1[[#This Row],[Артикул БДР]])</f>
        <v>Ссылка на 5702450</v>
      </c>
      <c r="G3" s="2"/>
    </row>
    <row r="4" spans="1:7" x14ac:dyDescent="0.2">
      <c r="A4" s="2" t="s">
        <v>2</v>
      </c>
      <c r="B4" s="2" t="s">
        <v>122</v>
      </c>
      <c r="C4" s="3">
        <v>21181</v>
      </c>
      <c r="D4" s="15">
        <v>5682690</v>
      </c>
      <c r="E4" s="4" t="str">
        <f>HYPERLINK("https://service.baxi.ru/info/spare-code?SpareSearch%5Bcode%5D="&amp;Таблица1[[#This Row],[Артикул БДР]],"Ссылка на "&amp;Таблица1[[#This Row],[Артикул БДР]])</f>
        <v>Ссылка на 5682690</v>
      </c>
      <c r="G4" s="2"/>
    </row>
    <row r="5" spans="1:7" x14ac:dyDescent="0.2">
      <c r="A5" s="2" t="s">
        <v>3</v>
      </c>
      <c r="B5" s="2" t="s">
        <v>123</v>
      </c>
      <c r="C5" s="3">
        <v>18640</v>
      </c>
      <c r="D5" s="15">
        <v>7837710</v>
      </c>
      <c r="E5" s="4" t="str">
        <f>HYPERLINK("https://service.baxi.ru/info/spare-code?SpareSearch%5Bcode%5D="&amp;Таблица1[[#This Row],[Артикул БДР]],"Ссылка на "&amp;Таблица1[[#This Row],[Артикул БДР]])</f>
        <v>Ссылка на 7837710</v>
      </c>
      <c r="G5" s="2"/>
    </row>
    <row r="6" spans="1:7" x14ac:dyDescent="0.2">
      <c r="A6" s="2" t="s">
        <v>4</v>
      </c>
      <c r="B6" s="2" t="s">
        <v>124</v>
      </c>
      <c r="C6" s="3">
        <v>21181</v>
      </c>
      <c r="D6" s="15">
        <v>5687020</v>
      </c>
      <c r="E6" s="4" t="str">
        <f>HYPERLINK("https://service.baxi.ru/info/spare-code?SpareSearch%5Bcode%5D="&amp;Таблица1[[#This Row],[Артикул БДР]],"Ссылка на "&amp;Таблица1[[#This Row],[Артикул БДР]])</f>
        <v>Ссылка на 5687020</v>
      </c>
      <c r="G6" s="2"/>
    </row>
    <row r="7" spans="1:7" x14ac:dyDescent="0.2">
      <c r="A7" s="2" t="s">
        <v>5</v>
      </c>
      <c r="B7" s="2" t="s">
        <v>125</v>
      </c>
      <c r="C7" s="3">
        <v>21181</v>
      </c>
      <c r="D7" s="15">
        <v>5687010</v>
      </c>
      <c r="E7" s="4" t="str">
        <f>HYPERLINK("https://service.baxi.ru/info/spare-code?SpareSearch%5Bcode%5D="&amp;Таблица1[[#This Row],[Артикул БДР]],"Ссылка на "&amp;Таблица1[[#This Row],[Артикул БДР]])</f>
        <v>Ссылка на 5687010</v>
      </c>
      <c r="G7" s="2"/>
    </row>
    <row r="8" spans="1:7" x14ac:dyDescent="0.2">
      <c r="A8" s="2" t="s">
        <v>6</v>
      </c>
      <c r="B8" s="2" t="s">
        <v>126</v>
      </c>
      <c r="C8" s="3">
        <v>24400</v>
      </c>
      <c r="D8" s="15">
        <v>7726557</v>
      </c>
      <c r="E8" s="4" t="str">
        <f>HYPERLINK("https://service.baxi.ru/info/spare-code?SpareSearch%5Bcode%5D="&amp;Таблица1[[#This Row],[Артикул БДР]],"Ссылка на "&amp;Таблица1[[#This Row],[Артикул БДР]])</f>
        <v>Ссылка на 7726557</v>
      </c>
      <c r="G8" s="2"/>
    </row>
    <row r="9" spans="1:7" x14ac:dyDescent="0.2">
      <c r="A9" s="2" t="s">
        <v>7</v>
      </c>
      <c r="B9" s="2" t="s">
        <v>127</v>
      </c>
      <c r="C9" s="3">
        <v>13766</v>
      </c>
      <c r="D9" s="15">
        <v>710089600</v>
      </c>
      <c r="E9" s="4" t="str">
        <f>HYPERLINK("https://service.baxi.ru/info/spare-code?SpareSearch%5Bcode%5D="&amp;Таблица1[[#This Row],[Артикул БДР]],"Ссылка на "&amp;Таблица1[[#This Row],[Артикул БДР]])</f>
        <v>Ссылка на 710089600</v>
      </c>
      <c r="G9" s="2"/>
    </row>
    <row r="10" spans="1:7" x14ac:dyDescent="0.2">
      <c r="A10" s="2" t="s">
        <v>8</v>
      </c>
      <c r="B10" s="2" t="s">
        <v>128</v>
      </c>
      <c r="C10" s="3">
        <v>20333</v>
      </c>
      <c r="D10" s="15" t="s">
        <v>238</v>
      </c>
      <c r="E10" s="4" t="str">
        <f>HYPERLINK("https://service.baxi.ru/info/spare-code?SpareSearch%5Bcode%5D="&amp;Таблица1[[#This Row],[Артикул БДР]],"Ссылка на "&amp;Таблица1[[#This Row],[Артикул БДР]])</f>
        <v>Ссылка на 7104336--</v>
      </c>
      <c r="G10" s="2"/>
    </row>
    <row r="11" spans="1:7" x14ac:dyDescent="0.2">
      <c r="A11" s="2" t="str">
        <f>"JJJ "&amp;Таблица1[[#This Row],[Артикул БДР]]</f>
        <v>JJJ 200026196</v>
      </c>
      <c r="B11" s="2" t="s">
        <v>240</v>
      </c>
      <c r="C11" s="3">
        <v>24400</v>
      </c>
      <c r="D11" s="7">
        <v>200026196</v>
      </c>
      <c r="E11" s="4" t="str">
        <f>HYPERLINK("https://service.baxi.ru/info/spare-code?SpareSearch%5Bcode%5D="&amp;Таблица1[[#This Row],[Артикул БДР]],"Ссылка на "&amp;Таблица1[[#This Row],[Артикул БДР]])</f>
        <v>Ссылка на 200026196</v>
      </c>
      <c r="G11" s="2"/>
    </row>
    <row r="12" spans="1:7" x14ac:dyDescent="0.2">
      <c r="B12" s="2" t="s">
        <v>241</v>
      </c>
      <c r="C12" s="3">
        <v>4500</v>
      </c>
      <c r="D12" s="7"/>
      <c r="E12" s="4" t="str">
        <f>HYPERLINK("https://service.baxi.ru/info/spare-code?SpareSearch%5Bcode%5D="&amp;Таблица1[[#This Row],[Артикул БДР]],"Ссылка на "&amp;Таблица1[[#This Row],[Артикул БДР]])</f>
        <v xml:space="preserve">Ссылка на </v>
      </c>
      <c r="G12" s="2"/>
    </row>
    <row r="13" spans="1:7" ht="21" x14ac:dyDescent="0.35">
      <c r="A13" s="14" t="s">
        <v>120</v>
      </c>
      <c r="B13" s="14"/>
      <c r="C13" s="14"/>
      <c r="D13" s="14"/>
      <c r="E13" s="14"/>
    </row>
    <row r="14" spans="1:7" s="11" customFormat="1" ht="34.5" customHeight="1" x14ac:dyDescent="0.25">
      <c r="A14" s="11" t="s">
        <v>0</v>
      </c>
      <c r="B14" s="11" t="s">
        <v>9</v>
      </c>
      <c r="C14" s="12" t="s">
        <v>10</v>
      </c>
      <c r="D14" s="8" t="s">
        <v>237</v>
      </c>
      <c r="E14" s="8" t="s">
        <v>239</v>
      </c>
    </row>
    <row r="15" spans="1:7" x14ac:dyDescent="0.2">
      <c r="A15" s="2" t="s">
        <v>46</v>
      </c>
      <c r="B15" s="2" t="s">
        <v>163</v>
      </c>
      <c r="C15" s="3">
        <v>508</v>
      </c>
      <c r="D15" s="15">
        <v>7733844</v>
      </c>
      <c r="E15" s="4" t="str">
        <f>HYPERLINK("https://service.baxi.ru/info/spare-code?SpareSearch%5Bcode%5D="&amp;Таблица2[[#This Row],[Артикул БДР]],"Ссылка на "&amp;Таблица2[[#This Row],[Артикул БДР]])</f>
        <v>Ссылка на 7733844</v>
      </c>
      <c r="G15" s="2"/>
    </row>
    <row r="16" spans="1:7" x14ac:dyDescent="0.2">
      <c r="A16" s="2" t="s">
        <v>47</v>
      </c>
      <c r="B16" s="2" t="s">
        <v>164</v>
      </c>
      <c r="C16" s="3">
        <v>712</v>
      </c>
      <c r="D16" s="15">
        <v>7733838</v>
      </c>
      <c r="E16" s="4" t="str">
        <f>HYPERLINK("https://service.baxi.ru/info/spare-code?SpareSearch%5Bcode%5D="&amp;Таблица2[[#This Row],[Артикул БДР]],"Ссылка на "&amp;Таблица2[[#This Row],[Артикул БДР]])</f>
        <v>Ссылка на 7733838</v>
      </c>
      <c r="G16" s="2"/>
    </row>
    <row r="17" spans="1:7" x14ac:dyDescent="0.2">
      <c r="A17" s="2" t="s">
        <v>48</v>
      </c>
      <c r="B17" s="2" t="s">
        <v>165</v>
      </c>
      <c r="C17" s="3">
        <v>712</v>
      </c>
      <c r="D17" s="15">
        <v>7733834</v>
      </c>
      <c r="E17" s="4" t="str">
        <f>HYPERLINK("https://service.baxi.ru/info/spare-code?SpareSearch%5Bcode%5D="&amp;Таблица2[[#This Row],[Артикул БДР]],"Ссылка на "&amp;Таблица2[[#This Row],[Артикул БДР]])</f>
        <v>Ссылка на 7733834</v>
      </c>
      <c r="G17" s="2"/>
    </row>
    <row r="18" spans="1:7" x14ac:dyDescent="0.2">
      <c r="A18" s="2" t="s">
        <v>49</v>
      </c>
      <c r="B18" s="2" t="s">
        <v>166</v>
      </c>
      <c r="C18" s="3">
        <v>188</v>
      </c>
      <c r="D18" s="15">
        <v>7732048</v>
      </c>
      <c r="E18" s="4" t="str">
        <f>HYPERLINK("https://service.baxi.ru/info/spare-code?SpareSearch%5Bcode%5D="&amp;Таблица2[[#This Row],[Артикул БДР]],"Ссылка на "&amp;Таблица2[[#This Row],[Артикул БДР]])</f>
        <v>Ссылка на 7732048</v>
      </c>
      <c r="G18" s="2"/>
    </row>
    <row r="19" spans="1:7" x14ac:dyDescent="0.2">
      <c r="A19" s="2" t="s">
        <v>40</v>
      </c>
      <c r="B19" s="2" t="s">
        <v>157</v>
      </c>
      <c r="C19" s="3">
        <v>9898</v>
      </c>
      <c r="D19" s="15">
        <v>8190005</v>
      </c>
      <c r="E19" s="4" t="str">
        <f>HYPERLINK("https://service.baxi.ru/info/spare-code?SpareSearch%5Bcode%5D="&amp;Таблица2[[#This Row],[Артикул БДР]],"Ссылка на "&amp;Таблица2[[#This Row],[Артикул БДР]])</f>
        <v>Ссылка на 8190005</v>
      </c>
      <c r="G19" s="2"/>
    </row>
    <row r="20" spans="1:7" x14ac:dyDescent="0.2">
      <c r="A20" s="2" t="s">
        <v>41</v>
      </c>
      <c r="B20" s="2" t="s">
        <v>158</v>
      </c>
      <c r="C20" s="3">
        <v>6919</v>
      </c>
      <c r="D20" s="15">
        <v>7850785</v>
      </c>
      <c r="E20" s="4" t="str">
        <f>HYPERLINK("https://service.baxi.ru/info/spare-code?SpareSearch%5Bcode%5D="&amp;Таблица2[[#This Row],[Артикул БДР]],"Ссылка на "&amp;Таблица2[[#This Row],[Артикул БДР]])</f>
        <v>Ссылка на 7850785</v>
      </c>
      <c r="G20" s="2"/>
    </row>
    <row r="21" spans="1:7" x14ac:dyDescent="0.2">
      <c r="A21" s="2" t="s">
        <v>19</v>
      </c>
      <c r="B21" s="2" t="s">
        <v>236</v>
      </c>
      <c r="C21" s="3">
        <v>5861</v>
      </c>
      <c r="D21" s="15">
        <v>7808640</v>
      </c>
      <c r="E21" s="4" t="str">
        <f>HYPERLINK("https://service.baxi.ru/info/spare-code?SpareSearch%5Bcode%5D="&amp;Таблица2[[#This Row],[Артикул БДР]],"Ссылка на "&amp;Таблица2[[#This Row],[Артикул БДР]])</f>
        <v>Ссылка на 7808640</v>
      </c>
      <c r="G21" s="2"/>
    </row>
    <row r="22" spans="1:7" x14ac:dyDescent="0.2">
      <c r="A22" s="2" t="s">
        <v>42</v>
      </c>
      <c r="B22" s="2" t="s">
        <v>159</v>
      </c>
      <c r="C22" s="3">
        <v>483</v>
      </c>
      <c r="D22" s="15">
        <v>7732899</v>
      </c>
      <c r="E22" s="4" t="str">
        <f>HYPERLINK("https://service.baxi.ru/info/spare-code?SpareSearch%5Bcode%5D="&amp;Таблица2[[#This Row],[Артикул БДР]],"Ссылка на "&amp;Таблица2[[#This Row],[Артикул БДР]])</f>
        <v>Ссылка на 7732899</v>
      </c>
      <c r="G22" s="2"/>
    </row>
    <row r="23" spans="1:7" x14ac:dyDescent="0.2">
      <c r="A23" s="2" t="s">
        <v>43</v>
      </c>
      <c r="B23" s="2" t="s">
        <v>160</v>
      </c>
      <c r="C23" s="3">
        <v>201</v>
      </c>
      <c r="D23" s="15">
        <v>7869127</v>
      </c>
      <c r="E23" s="4" t="str">
        <f>HYPERLINK("https://service.baxi.ru/info/spare-code?SpareSearch%5Bcode%5D="&amp;Таблица2[[#This Row],[Артикул БДР]],"Ссылка на "&amp;Таблица2[[#This Row],[Артикул БДР]])</f>
        <v>Ссылка на 7869127</v>
      </c>
      <c r="G23" s="2"/>
    </row>
    <row r="24" spans="1:7" x14ac:dyDescent="0.2">
      <c r="A24" s="2" t="s">
        <v>44</v>
      </c>
      <c r="B24" s="2" t="s">
        <v>161</v>
      </c>
      <c r="C24" s="3">
        <v>3915</v>
      </c>
      <c r="D24" s="15">
        <v>7733872</v>
      </c>
      <c r="E24" s="4" t="str">
        <f>HYPERLINK("https://service.baxi.ru/info/spare-code?SpareSearch%5Bcode%5D="&amp;Таблица2[[#This Row],[Артикул БДР]],"Ссылка на "&amp;Таблица2[[#This Row],[Артикул БДР]])</f>
        <v>Ссылка на 7733872</v>
      </c>
      <c r="G24" s="2"/>
    </row>
    <row r="25" spans="1:7" x14ac:dyDescent="0.2">
      <c r="A25" s="2" t="s">
        <v>11</v>
      </c>
      <c r="B25" s="2" t="s">
        <v>129</v>
      </c>
      <c r="C25" s="3">
        <v>9753</v>
      </c>
      <c r="D25" s="15">
        <v>7733824</v>
      </c>
      <c r="E25" s="4" t="str">
        <f>HYPERLINK("https://service.baxi.ru/info/spare-code?SpareSearch%5Bcode%5D="&amp;Таблица2[[#This Row],[Артикул БДР]],"Ссылка на "&amp;Таблица2[[#This Row],[Артикул БДР]])</f>
        <v>Ссылка на 7733824</v>
      </c>
      <c r="G25" s="2"/>
    </row>
    <row r="26" spans="1:7" x14ac:dyDescent="0.2">
      <c r="A26" s="2" t="s">
        <v>12</v>
      </c>
      <c r="B26" s="2" t="s">
        <v>130</v>
      </c>
      <c r="C26" s="3">
        <v>24417</v>
      </c>
      <c r="D26" s="15">
        <v>7816198</v>
      </c>
      <c r="E26" s="4" t="str">
        <f>HYPERLINK("https://service.baxi.ru/info/spare-code?SpareSearch%5Bcode%5D="&amp;Таблица2[[#This Row],[Артикул БДР]],"Ссылка на "&amp;Таблица2[[#This Row],[Артикул БДР]])</f>
        <v>Ссылка на 7816198</v>
      </c>
      <c r="G26" s="2"/>
    </row>
    <row r="27" spans="1:7" x14ac:dyDescent="0.2">
      <c r="A27" s="2" t="s">
        <v>13</v>
      </c>
      <c r="B27" s="2" t="s">
        <v>131</v>
      </c>
      <c r="C27" s="3">
        <v>1839</v>
      </c>
      <c r="D27" s="15">
        <v>7815639</v>
      </c>
      <c r="E27" s="4" t="str">
        <f>HYPERLINK("https://service.baxi.ru/info/spare-code?SpareSearch%5Bcode%5D="&amp;Таблица2[[#This Row],[Артикул БДР]],"Ссылка на "&amp;Таблица2[[#This Row],[Артикул БДР]])</f>
        <v>Ссылка на 7815639</v>
      </c>
      <c r="G27" s="2"/>
    </row>
    <row r="28" spans="1:7" x14ac:dyDescent="0.2">
      <c r="A28" s="2" t="s">
        <v>14</v>
      </c>
      <c r="B28" s="2" t="s">
        <v>132</v>
      </c>
      <c r="C28" s="3">
        <v>988</v>
      </c>
      <c r="D28" s="15">
        <v>7815642</v>
      </c>
      <c r="E28" s="4" t="str">
        <f>HYPERLINK("https://service.baxi.ru/info/spare-code?SpareSearch%5Bcode%5D="&amp;Таблица2[[#This Row],[Артикул БДР]],"Ссылка на "&amp;Таблица2[[#This Row],[Артикул БДР]])</f>
        <v>Ссылка на 7815642</v>
      </c>
      <c r="G28" s="2"/>
    </row>
    <row r="29" spans="1:7" x14ac:dyDescent="0.2">
      <c r="A29" s="2" t="s">
        <v>15</v>
      </c>
      <c r="B29" s="2" t="s">
        <v>133</v>
      </c>
      <c r="C29" s="3">
        <v>13817</v>
      </c>
      <c r="D29" s="15">
        <v>7808638</v>
      </c>
      <c r="E29" s="4" t="str">
        <f>HYPERLINK("https://service.baxi.ru/info/spare-code?SpareSearch%5Bcode%5D="&amp;Таблица2[[#This Row],[Артикул БДР]],"Ссылка на "&amp;Таблица2[[#This Row],[Артикул БДР]])</f>
        <v>Ссылка на 7808638</v>
      </c>
      <c r="G29" s="2"/>
    </row>
    <row r="30" spans="1:7" x14ac:dyDescent="0.2">
      <c r="A30" s="2" t="s">
        <v>16</v>
      </c>
      <c r="B30" s="2" t="s">
        <v>134</v>
      </c>
      <c r="C30" s="3">
        <v>2329</v>
      </c>
      <c r="D30" s="15">
        <v>7733916</v>
      </c>
      <c r="E30" s="4" t="str">
        <f>HYPERLINK("https://service.baxi.ru/info/spare-code?SpareSearch%5Bcode%5D="&amp;Таблица2[[#This Row],[Артикул БДР]],"Ссылка на "&amp;Таблица2[[#This Row],[Артикул БДР]])</f>
        <v>Ссылка на 7733916</v>
      </c>
      <c r="G30" s="2"/>
    </row>
    <row r="31" spans="1:7" x14ac:dyDescent="0.2">
      <c r="A31" s="2" t="s">
        <v>17</v>
      </c>
      <c r="B31" s="2" t="s">
        <v>135</v>
      </c>
      <c r="C31" s="3">
        <v>1821</v>
      </c>
      <c r="D31" s="15">
        <v>7733888</v>
      </c>
      <c r="E31" s="4" t="str">
        <f>HYPERLINK("https://service.baxi.ru/info/spare-code?SpareSearch%5Bcode%5D="&amp;Таблица2[[#This Row],[Артикул БДР]],"Ссылка на "&amp;Таблица2[[#This Row],[Артикул БДР]])</f>
        <v>Ссылка на 7733888</v>
      </c>
      <c r="G31" s="2"/>
    </row>
    <row r="32" spans="1:7" x14ac:dyDescent="0.2">
      <c r="A32" s="2" t="s">
        <v>18</v>
      </c>
      <c r="B32" s="2" t="s">
        <v>136</v>
      </c>
      <c r="C32" s="3">
        <v>1769</v>
      </c>
      <c r="D32" s="15">
        <v>7732039</v>
      </c>
      <c r="E32" s="4" t="str">
        <f>HYPERLINK("https://service.baxi.ru/info/spare-code?SpareSearch%5Bcode%5D="&amp;Таблица2[[#This Row],[Артикул БДР]],"Ссылка на "&amp;Таблица2[[#This Row],[Артикул БДР]])</f>
        <v>Ссылка на 7732039</v>
      </c>
      <c r="G32" s="2"/>
    </row>
    <row r="33" spans="1:7" x14ac:dyDescent="0.2">
      <c r="A33" s="2" t="s">
        <v>20</v>
      </c>
      <c r="B33" s="2" t="s">
        <v>137</v>
      </c>
      <c r="C33" s="3">
        <v>1693</v>
      </c>
      <c r="D33" s="15">
        <v>7731884</v>
      </c>
      <c r="E33" s="4" t="str">
        <f>HYPERLINK("https://service.baxi.ru/info/spare-code?SpareSearch%5Bcode%5D="&amp;Таблица2[[#This Row],[Артикул БДР]],"Ссылка на "&amp;Таблица2[[#This Row],[Артикул БДР]])</f>
        <v>Ссылка на 7731884</v>
      </c>
      <c r="G33" s="2"/>
    </row>
    <row r="34" spans="1:7" x14ac:dyDescent="0.2">
      <c r="A34" s="2" t="s">
        <v>21</v>
      </c>
      <c r="B34" s="2" t="s">
        <v>138</v>
      </c>
      <c r="C34" s="3">
        <v>1319</v>
      </c>
      <c r="D34" s="15">
        <v>7736290</v>
      </c>
      <c r="E34" s="4" t="str">
        <f>HYPERLINK("https://service.baxi.ru/info/spare-code?SpareSearch%5Bcode%5D="&amp;Таблица2[[#This Row],[Артикул БДР]],"Ссылка на "&amp;Таблица2[[#This Row],[Артикул БДР]])</f>
        <v>Ссылка на 7736290</v>
      </c>
      <c r="G34" s="2"/>
    </row>
    <row r="35" spans="1:7" x14ac:dyDescent="0.2">
      <c r="A35" s="2" t="s">
        <v>22</v>
      </c>
      <c r="B35" s="2" t="s">
        <v>139</v>
      </c>
      <c r="C35" s="3">
        <v>1174</v>
      </c>
      <c r="D35" s="15">
        <v>7815669</v>
      </c>
      <c r="E35" s="4" t="str">
        <f>HYPERLINK("https://service.baxi.ru/info/spare-code?SpareSearch%5Bcode%5D="&amp;Таблица2[[#This Row],[Артикул БДР]],"Ссылка на "&amp;Таблица2[[#This Row],[Артикул БДР]])</f>
        <v>Ссылка на 7815669</v>
      </c>
      <c r="G35" s="2"/>
    </row>
    <row r="36" spans="1:7" x14ac:dyDescent="0.2">
      <c r="A36" s="2" t="s">
        <v>23</v>
      </c>
      <c r="B36" s="2" t="s">
        <v>140</v>
      </c>
      <c r="C36" s="3">
        <v>1174</v>
      </c>
      <c r="D36" s="15">
        <v>7732055</v>
      </c>
      <c r="E36" s="4" t="str">
        <f>HYPERLINK("https://service.baxi.ru/info/spare-code?SpareSearch%5Bcode%5D="&amp;Таблица2[[#This Row],[Артикул БДР]],"Ссылка на "&amp;Таблица2[[#This Row],[Артикул БДР]])</f>
        <v>Ссылка на 7732055</v>
      </c>
      <c r="G36" s="2"/>
    </row>
    <row r="37" spans="1:7" x14ac:dyDescent="0.2">
      <c r="A37" s="2" t="s">
        <v>24</v>
      </c>
      <c r="B37" s="2" t="s">
        <v>141</v>
      </c>
      <c r="C37" s="3">
        <v>1949</v>
      </c>
      <c r="D37" s="15">
        <v>7733944</v>
      </c>
      <c r="E37" s="4" t="str">
        <f>HYPERLINK("https://service.baxi.ru/info/spare-code?SpareSearch%5Bcode%5D="&amp;Таблица2[[#This Row],[Артикул БДР]],"Ссылка на "&amp;Таблица2[[#This Row],[Артикул БДР]])</f>
        <v>Ссылка на 7733944</v>
      </c>
      <c r="G37" s="2"/>
    </row>
    <row r="38" spans="1:7" x14ac:dyDescent="0.2">
      <c r="A38" s="2" t="s">
        <v>25</v>
      </c>
      <c r="B38" s="2" t="s">
        <v>142</v>
      </c>
      <c r="C38" s="3">
        <v>1925</v>
      </c>
      <c r="D38" s="15">
        <v>7732424</v>
      </c>
      <c r="E38" s="4" t="str">
        <f>HYPERLINK("https://service.baxi.ru/info/spare-code?SpareSearch%5Bcode%5D="&amp;Таблица2[[#This Row],[Артикул БДР]],"Ссылка на "&amp;Таблица2[[#This Row],[Артикул БДР]])</f>
        <v>Ссылка на 7732424</v>
      </c>
      <c r="G38" s="2"/>
    </row>
    <row r="39" spans="1:7" x14ac:dyDescent="0.2">
      <c r="A39" s="2" t="s">
        <v>26</v>
      </c>
      <c r="B39" s="2" t="s">
        <v>143</v>
      </c>
      <c r="C39" s="3">
        <v>1053</v>
      </c>
      <c r="D39" s="15">
        <v>7818291</v>
      </c>
      <c r="E39" s="4" t="str">
        <f>HYPERLINK("https://service.baxi.ru/info/spare-code?SpareSearch%5Bcode%5D="&amp;Таблица2[[#This Row],[Артикул БДР]],"Ссылка на "&amp;Таблица2[[#This Row],[Артикул БДР]])</f>
        <v>Ссылка на 7818291</v>
      </c>
      <c r="G39" s="2"/>
    </row>
    <row r="40" spans="1:7" x14ac:dyDescent="0.2">
      <c r="A40" s="2" t="s">
        <v>27</v>
      </c>
      <c r="B40" s="2" t="s">
        <v>144</v>
      </c>
      <c r="C40" s="3">
        <v>1502</v>
      </c>
      <c r="D40" s="15">
        <v>7733946</v>
      </c>
      <c r="E40" s="4" t="str">
        <f>HYPERLINK("https://service.baxi.ru/info/spare-code?SpareSearch%5Bcode%5D="&amp;Таблица2[[#This Row],[Артикул БДР]],"Ссылка на "&amp;Таблица2[[#This Row],[Артикул БДР]])</f>
        <v>Ссылка на 7733946</v>
      </c>
      <c r="G40" s="2"/>
    </row>
    <row r="41" spans="1:7" x14ac:dyDescent="0.2">
      <c r="A41" s="2" t="s">
        <v>28</v>
      </c>
      <c r="B41" s="2" t="s">
        <v>145</v>
      </c>
      <c r="C41" s="3">
        <v>3834</v>
      </c>
      <c r="D41" s="15">
        <v>7731912</v>
      </c>
      <c r="E41" s="4" t="str">
        <f>HYPERLINK("https://service.baxi.ru/info/spare-code?SpareSearch%5Bcode%5D="&amp;Таблица2[[#This Row],[Артикул БДР]],"Ссылка на "&amp;Таблица2[[#This Row],[Артикул БДР]])</f>
        <v>Ссылка на 7731912</v>
      </c>
      <c r="G41" s="2"/>
    </row>
    <row r="42" spans="1:7" x14ac:dyDescent="0.2">
      <c r="A42" s="2" t="s">
        <v>29</v>
      </c>
      <c r="B42" s="2" t="s">
        <v>146</v>
      </c>
      <c r="C42" s="3">
        <v>1437</v>
      </c>
      <c r="D42" s="15">
        <v>7815638</v>
      </c>
      <c r="E42" s="4" t="str">
        <f>HYPERLINK("https://service.baxi.ru/info/spare-code?SpareSearch%5Bcode%5D="&amp;Таблица2[[#This Row],[Артикул БДР]],"Ссылка на "&amp;Таблица2[[#This Row],[Артикул БДР]])</f>
        <v>Ссылка на 7815638</v>
      </c>
      <c r="G42" s="2"/>
    </row>
    <row r="43" spans="1:7" x14ac:dyDescent="0.2">
      <c r="A43" s="2" t="s">
        <v>30</v>
      </c>
      <c r="B43" s="2" t="s">
        <v>147</v>
      </c>
      <c r="C43" s="3">
        <v>1429</v>
      </c>
      <c r="D43" s="15">
        <v>7733894</v>
      </c>
      <c r="E43" s="4" t="str">
        <f>HYPERLINK("https://service.baxi.ru/info/spare-code?SpareSearch%5Bcode%5D="&amp;Таблица2[[#This Row],[Артикул БДР]],"Ссылка на "&amp;Таблица2[[#This Row],[Артикул БДР]])</f>
        <v>Ссылка на 7733894</v>
      </c>
      <c r="G43" s="2"/>
    </row>
    <row r="44" spans="1:7" x14ac:dyDescent="0.2">
      <c r="A44" s="2" t="s">
        <v>31</v>
      </c>
      <c r="B44" s="2" t="s">
        <v>148</v>
      </c>
      <c r="C44" s="3">
        <v>915</v>
      </c>
      <c r="D44" s="15">
        <v>7818022</v>
      </c>
      <c r="E44" s="4" t="str">
        <f>HYPERLINK("https://service.baxi.ru/info/spare-code?SpareSearch%5Bcode%5D="&amp;Таблица2[[#This Row],[Артикул БДР]],"Ссылка на "&amp;Таблица2[[#This Row],[Артикул БДР]])</f>
        <v>Ссылка на 7818022</v>
      </c>
      <c r="G44" s="2"/>
    </row>
    <row r="45" spans="1:7" x14ac:dyDescent="0.2">
      <c r="A45" s="2" t="s">
        <v>32</v>
      </c>
      <c r="B45" s="2" t="s">
        <v>149</v>
      </c>
      <c r="C45" s="3">
        <v>915</v>
      </c>
      <c r="D45" s="15">
        <v>7818023</v>
      </c>
      <c r="E45" s="4" t="str">
        <f>HYPERLINK("https://service.baxi.ru/info/spare-code?SpareSearch%5Bcode%5D="&amp;Таблица2[[#This Row],[Артикул БДР]],"Ссылка на "&amp;Таблица2[[#This Row],[Артикул БДР]])</f>
        <v>Ссылка на 7818023</v>
      </c>
      <c r="G45" s="2"/>
    </row>
    <row r="46" spans="1:7" x14ac:dyDescent="0.2">
      <c r="A46" s="2" t="s">
        <v>33</v>
      </c>
      <c r="B46" s="2" t="s">
        <v>150</v>
      </c>
      <c r="C46" s="3">
        <v>915</v>
      </c>
      <c r="D46" s="15">
        <v>7818024</v>
      </c>
      <c r="E46" s="4" t="str">
        <f>HYPERLINK("https://service.baxi.ru/info/spare-code?SpareSearch%5Bcode%5D="&amp;Таблица2[[#This Row],[Артикул БДР]],"Ссылка на "&amp;Таблица2[[#This Row],[Артикул БДР]])</f>
        <v>Ссылка на 7818024</v>
      </c>
      <c r="G46" s="2"/>
    </row>
    <row r="47" spans="1:7" x14ac:dyDescent="0.2">
      <c r="A47" s="2" t="s">
        <v>34</v>
      </c>
      <c r="B47" s="2" t="s">
        <v>151</v>
      </c>
      <c r="C47" s="3">
        <v>542</v>
      </c>
      <c r="D47" s="15">
        <v>7732427</v>
      </c>
      <c r="E47" s="4" t="str">
        <f>HYPERLINK("https://service.baxi.ru/info/spare-code?SpareSearch%5Bcode%5D="&amp;Таблица2[[#This Row],[Артикул БДР]],"Ссылка на "&amp;Таблица2[[#This Row],[Артикул БДР]])</f>
        <v>Ссылка на 7732427</v>
      </c>
      <c r="G47" s="2"/>
    </row>
    <row r="48" spans="1:7" x14ac:dyDescent="0.2">
      <c r="A48" s="2" t="s">
        <v>35</v>
      </c>
      <c r="B48" s="2" t="s">
        <v>152</v>
      </c>
      <c r="C48" s="3">
        <v>525</v>
      </c>
      <c r="D48" s="15">
        <v>7733076</v>
      </c>
      <c r="E48" s="4" t="str">
        <f>HYPERLINK("https://service.baxi.ru/info/spare-code?SpareSearch%5Bcode%5D="&amp;Таблица2[[#This Row],[Артикул БДР]],"Ссылка на "&amp;Таблица2[[#This Row],[Артикул БДР]])</f>
        <v>Ссылка на 7733076</v>
      </c>
      <c r="G48" s="2"/>
    </row>
    <row r="49" spans="1:7" x14ac:dyDescent="0.2">
      <c r="A49" s="2" t="s">
        <v>36</v>
      </c>
      <c r="B49" s="2" t="s">
        <v>153</v>
      </c>
      <c r="C49" s="3">
        <v>525</v>
      </c>
      <c r="D49" s="15">
        <v>7733954</v>
      </c>
      <c r="E49" s="4" t="str">
        <f>HYPERLINK("https://service.baxi.ru/info/spare-code?SpareSearch%5Bcode%5D="&amp;Таблица2[[#This Row],[Артикул БДР]],"Ссылка на "&amp;Таблица2[[#This Row],[Артикул БДР]])</f>
        <v>Ссылка на 7733954</v>
      </c>
      <c r="G49" s="2"/>
    </row>
    <row r="50" spans="1:7" x14ac:dyDescent="0.2">
      <c r="A50" s="2" t="s">
        <v>37</v>
      </c>
      <c r="B50" s="2" t="s">
        <v>154</v>
      </c>
      <c r="C50" s="3">
        <v>501</v>
      </c>
      <c r="D50" s="15">
        <v>7733952</v>
      </c>
      <c r="E50" s="4" t="str">
        <f>HYPERLINK("https://service.baxi.ru/info/spare-code?SpareSearch%5Bcode%5D="&amp;Таблица2[[#This Row],[Артикул БДР]],"Ссылка на "&amp;Таблица2[[#This Row],[Артикул БДР]])</f>
        <v>Ссылка на 7733952</v>
      </c>
      <c r="G50" s="2"/>
    </row>
    <row r="51" spans="1:7" x14ac:dyDescent="0.2">
      <c r="A51" s="2" t="s">
        <v>38</v>
      </c>
      <c r="B51" s="2" t="s">
        <v>155</v>
      </c>
      <c r="C51" s="3">
        <v>296</v>
      </c>
      <c r="D51" s="15">
        <v>7733950</v>
      </c>
      <c r="E51" s="4" t="str">
        <f>HYPERLINK("https://service.baxi.ru/info/spare-code?SpareSearch%5Bcode%5D="&amp;Таблица2[[#This Row],[Артикул БДР]],"Ссылка на "&amp;Таблица2[[#This Row],[Артикул БДР]])</f>
        <v>Ссылка на 7733950</v>
      </c>
      <c r="G51" s="2"/>
    </row>
    <row r="52" spans="1:7" x14ac:dyDescent="0.2">
      <c r="A52" s="2" t="s">
        <v>39</v>
      </c>
      <c r="B52" s="2" t="s">
        <v>156</v>
      </c>
      <c r="C52" s="3">
        <v>232</v>
      </c>
      <c r="D52" s="15">
        <v>7815664</v>
      </c>
      <c r="E52" s="4" t="str">
        <f>HYPERLINK("https://service.baxi.ru/info/spare-code?SpareSearch%5Bcode%5D="&amp;Таблица2[[#This Row],[Артикул БДР]],"Ссылка на "&amp;Таблица2[[#This Row],[Артикул БДР]])</f>
        <v>Ссылка на 7815664</v>
      </c>
      <c r="G52" s="2"/>
    </row>
    <row r="53" spans="1:7" x14ac:dyDescent="0.2">
      <c r="A53" s="2" t="s">
        <v>45</v>
      </c>
      <c r="B53" s="2" t="s">
        <v>162</v>
      </c>
      <c r="C53" s="3">
        <v>291</v>
      </c>
      <c r="D53" s="15">
        <v>7733850</v>
      </c>
      <c r="E53" s="4" t="str">
        <f>HYPERLINK("https://service.baxi.ru/info/spare-code?SpareSearch%5Bcode%5D="&amp;Таблица2[[#This Row],[Артикул БДР]],"Ссылка на "&amp;Таблица2[[#This Row],[Артикул БДР]])</f>
        <v>Ссылка на 7733850</v>
      </c>
      <c r="G53" s="2"/>
    </row>
    <row r="54" spans="1:7" x14ac:dyDescent="0.2">
      <c r="A54" s="2" t="s">
        <v>50</v>
      </c>
      <c r="B54" s="2" t="s">
        <v>167</v>
      </c>
      <c r="C54" s="3">
        <v>4461</v>
      </c>
      <c r="D54" s="15">
        <v>9951830</v>
      </c>
      <c r="E54" s="4" t="str">
        <f>HYPERLINK("https://service.baxi.ru/info/spare-code?SpareSearch%5Bcode%5D="&amp;Таблица2[[#This Row],[Артикул БДР]],"Ссылка на "&amp;Таблица2[[#This Row],[Артикул БДР]])</f>
        <v>Ссылка на 9951830</v>
      </c>
      <c r="G54" s="2"/>
    </row>
    <row r="55" spans="1:7" x14ac:dyDescent="0.2">
      <c r="A55" s="2" t="s">
        <v>51</v>
      </c>
      <c r="B55" s="2" t="s">
        <v>168</v>
      </c>
      <c r="C55" s="3">
        <v>8960</v>
      </c>
      <c r="D55" s="15">
        <v>5641850</v>
      </c>
      <c r="E55" s="4" t="str">
        <f>HYPERLINK("https://service.baxi.ru/info/spare-code?SpareSearch%5Bcode%5D="&amp;Таблица2[[#This Row],[Артикул БДР]],"Ссылка на "&amp;Таблица2[[#This Row],[Артикул БДР]])</f>
        <v>Ссылка на 5641850</v>
      </c>
      <c r="G55" s="2"/>
    </row>
    <row r="56" spans="1:7" x14ac:dyDescent="0.2">
      <c r="A56" s="2" t="s">
        <v>52</v>
      </c>
      <c r="B56" s="2" t="s">
        <v>169</v>
      </c>
      <c r="C56" s="3">
        <v>17805</v>
      </c>
      <c r="D56" s="15">
        <v>5693870</v>
      </c>
      <c r="E56" s="4" t="str">
        <f>HYPERLINK("https://service.baxi.ru/info/spare-code?SpareSearch%5Bcode%5D="&amp;Таблица2[[#This Row],[Артикул БДР]],"Ссылка на "&amp;Таблица2[[#This Row],[Артикул БДР]])</f>
        <v>Ссылка на 5693870</v>
      </c>
      <c r="G56" s="2"/>
    </row>
    <row r="57" spans="1:7" x14ac:dyDescent="0.2">
      <c r="A57" s="2" t="s">
        <v>53</v>
      </c>
      <c r="B57" s="2" t="s">
        <v>170</v>
      </c>
      <c r="C57" s="3">
        <v>3457</v>
      </c>
      <c r="D57" s="15">
        <v>8630390</v>
      </c>
      <c r="E57" s="4" t="str">
        <f>HYPERLINK("https://service.baxi.ru/info/spare-code?SpareSearch%5Bcode%5D="&amp;Таблица2[[#This Row],[Артикул БДР]],"Ссылка на "&amp;Таблица2[[#This Row],[Артикул БДР]])</f>
        <v>Ссылка на 8630390</v>
      </c>
      <c r="G57" s="2"/>
    </row>
    <row r="58" spans="1:7" x14ac:dyDescent="0.2">
      <c r="A58" s="2" t="s">
        <v>54</v>
      </c>
      <c r="B58" s="2" t="s">
        <v>171</v>
      </c>
      <c r="C58" s="3">
        <v>717</v>
      </c>
      <c r="D58" s="15">
        <v>5625770</v>
      </c>
      <c r="E58" s="4" t="str">
        <f>HYPERLINK("https://service.baxi.ru/info/spare-code?SpareSearch%5Bcode%5D="&amp;Таблица2[[#This Row],[Артикул БДР]],"Ссылка на "&amp;Таблица2[[#This Row],[Артикул БДР]])</f>
        <v>Ссылка на 5625770</v>
      </c>
      <c r="G58" s="2"/>
    </row>
    <row r="59" spans="1:7" x14ac:dyDescent="0.2">
      <c r="A59" s="2" t="s">
        <v>55</v>
      </c>
      <c r="B59" s="2" t="s">
        <v>172</v>
      </c>
      <c r="C59" s="3">
        <v>1862</v>
      </c>
      <c r="D59" s="15">
        <v>711412700</v>
      </c>
      <c r="E59" s="4" t="str">
        <f>HYPERLINK("https://service.baxi.ru/info/spare-code?SpareSearch%5Bcode%5D="&amp;Таблица2[[#This Row],[Артикул БДР]],"Ссылка на "&amp;Таблица2[[#This Row],[Артикул БДР]])</f>
        <v>Ссылка на 711412700</v>
      </c>
      <c r="G59" s="2"/>
    </row>
    <row r="60" spans="1:7" x14ac:dyDescent="0.2">
      <c r="A60" s="2" t="s">
        <v>56</v>
      </c>
      <c r="B60" s="2" t="s">
        <v>173</v>
      </c>
      <c r="C60" s="3">
        <v>1982</v>
      </c>
      <c r="D60" s="15">
        <v>9950600</v>
      </c>
      <c r="E60" s="4" t="str">
        <f>HYPERLINK("https://service.baxi.ru/info/spare-code?SpareSearch%5Bcode%5D="&amp;Таблица2[[#This Row],[Артикул БДР]],"Ссылка на "&amp;Таблица2[[#This Row],[Артикул БДР]])</f>
        <v>Ссылка на 9950600</v>
      </c>
      <c r="G60" s="2"/>
    </row>
    <row r="61" spans="1:7" x14ac:dyDescent="0.2">
      <c r="A61" s="2" t="s">
        <v>57</v>
      </c>
      <c r="B61" s="2" t="s">
        <v>174</v>
      </c>
      <c r="C61" s="3">
        <v>10875</v>
      </c>
      <c r="D61" s="15">
        <v>5663040</v>
      </c>
      <c r="E61" s="4" t="str">
        <f>HYPERLINK("https://service.baxi.ru/info/spare-code?SpareSearch%5Bcode%5D="&amp;Таблица2[[#This Row],[Артикул БДР]],"Ссылка на "&amp;Таблица2[[#This Row],[Артикул БДР]])</f>
        <v>Ссылка на 5663040</v>
      </c>
      <c r="G61" s="2"/>
    </row>
    <row r="62" spans="1:7" x14ac:dyDescent="0.2">
      <c r="A62" s="2" t="s">
        <v>58</v>
      </c>
      <c r="B62" s="2" t="s">
        <v>175</v>
      </c>
      <c r="C62" s="3">
        <v>39819</v>
      </c>
      <c r="D62" s="15">
        <v>7730231</v>
      </c>
      <c r="E62" s="4" t="str">
        <f>HYPERLINK("https://service.baxi.ru/info/spare-code?SpareSearch%5Bcode%5D="&amp;Таблица2[[#This Row],[Артикул БДР]],"Ссылка на "&amp;Таблица2[[#This Row],[Артикул БДР]])</f>
        <v>Ссылка на 7730231</v>
      </c>
      <c r="G62" s="2"/>
    </row>
    <row r="63" spans="1:7" x14ac:dyDescent="0.2">
      <c r="A63" s="2" t="s">
        <v>59</v>
      </c>
      <c r="B63" s="2" t="s">
        <v>176</v>
      </c>
      <c r="C63" s="3">
        <v>12161</v>
      </c>
      <c r="D63" s="15">
        <v>711033600</v>
      </c>
      <c r="E63" s="4" t="str">
        <f>HYPERLINK("https://service.baxi.ru/info/spare-code?SpareSearch%5Bcode%5D="&amp;Таблица2[[#This Row],[Артикул БДР]],"Ссылка на "&amp;Таблица2[[#This Row],[Артикул БДР]])</f>
        <v>Ссылка на 711033600</v>
      </c>
      <c r="G63" s="2"/>
    </row>
    <row r="64" spans="1:7" x14ac:dyDescent="0.2">
      <c r="A64" s="2" t="s">
        <v>60</v>
      </c>
      <c r="B64" s="2" t="s">
        <v>177</v>
      </c>
      <c r="C64" s="3">
        <v>2012</v>
      </c>
      <c r="D64" s="15">
        <v>710666500</v>
      </c>
      <c r="E64" s="4" t="str">
        <f>HYPERLINK("https://service.baxi.ru/info/spare-code?SpareSearch%5Bcode%5D="&amp;Таблица2[[#This Row],[Артикул БДР]],"Ссылка на "&amp;Таблица2[[#This Row],[Артикул БДР]])</f>
        <v>Ссылка на 710666500</v>
      </c>
      <c r="G64" s="2"/>
    </row>
    <row r="65" spans="1:7" x14ac:dyDescent="0.2">
      <c r="A65" s="2" t="s">
        <v>61</v>
      </c>
      <c r="B65" s="2" t="s">
        <v>178</v>
      </c>
      <c r="C65" s="3">
        <v>3622</v>
      </c>
      <c r="D65" s="15">
        <v>5667220</v>
      </c>
      <c r="E65" s="4" t="str">
        <f>HYPERLINK("https://service.baxi.ru/info/spare-code?SpareSearch%5Bcode%5D="&amp;Таблица2[[#This Row],[Артикул БДР]],"Ссылка на "&amp;Таблица2[[#This Row],[Артикул БДР]])</f>
        <v>Ссылка на 5667220</v>
      </c>
      <c r="G65" s="2"/>
    </row>
    <row r="66" spans="1:7" x14ac:dyDescent="0.2">
      <c r="A66" s="2" t="s">
        <v>62</v>
      </c>
      <c r="B66" s="2" t="s">
        <v>179</v>
      </c>
      <c r="C66" s="3">
        <v>4252</v>
      </c>
      <c r="D66" s="15">
        <v>710421000</v>
      </c>
      <c r="E66" s="4" t="str">
        <f>HYPERLINK("https://service.baxi.ru/info/spare-code?SpareSearch%5Bcode%5D="&amp;Таблица2[[#This Row],[Артикул БДР]],"Ссылка на "&amp;Таблица2[[#This Row],[Артикул БДР]])</f>
        <v>Ссылка на 710421000</v>
      </c>
      <c r="G66" s="2"/>
    </row>
    <row r="67" spans="1:7" x14ac:dyDescent="0.2">
      <c r="A67" s="2" t="s">
        <v>63</v>
      </c>
      <c r="B67" s="2" t="s">
        <v>180</v>
      </c>
      <c r="C67" s="3">
        <v>1041</v>
      </c>
      <c r="D67" s="15">
        <v>8435510</v>
      </c>
      <c r="E67" s="4" t="str">
        <f>HYPERLINK("https://service.baxi.ru/info/spare-code?SpareSearch%5Bcode%5D="&amp;Таблица2[[#This Row],[Артикул БДР]],"Ссылка на "&amp;Таблица2[[#This Row],[Артикул БДР]])</f>
        <v>Ссылка на 8435510</v>
      </c>
      <c r="G67" s="2"/>
    </row>
    <row r="68" spans="1:7" x14ac:dyDescent="0.2">
      <c r="A68" s="2" t="s">
        <v>64</v>
      </c>
      <c r="B68" s="2" t="s">
        <v>181</v>
      </c>
      <c r="C68" s="3">
        <v>2482</v>
      </c>
      <c r="D68" s="15">
        <v>8434930</v>
      </c>
      <c r="E68" s="4" t="str">
        <f>HYPERLINK("https://service.baxi.ru/info/spare-code?SpareSearch%5Bcode%5D="&amp;Таблица2[[#This Row],[Артикул БДР]],"Ссылка на "&amp;Таблица2[[#This Row],[Артикул БДР]])</f>
        <v>Ссылка на 8434930</v>
      </c>
      <c r="G68" s="2"/>
    </row>
    <row r="69" spans="1:7" x14ac:dyDescent="0.2">
      <c r="A69" s="2" t="s">
        <v>65</v>
      </c>
      <c r="B69" s="2" t="s">
        <v>182</v>
      </c>
      <c r="C69" s="3">
        <v>1719</v>
      </c>
      <c r="D69" s="15">
        <v>710439300</v>
      </c>
      <c r="E69" s="4" t="str">
        <f>HYPERLINK("https://service.baxi.ru/info/spare-code?SpareSearch%5Bcode%5D="&amp;Таблица2[[#This Row],[Артикул БДР]],"Ссылка на "&amp;Таблица2[[#This Row],[Артикул БДР]])</f>
        <v>Ссылка на 710439300</v>
      </c>
      <c r="G69" s="2"/>
    </row>
    <row r="70" spans="1:7" x14ac:dyDescent="0.2">
      <c r="A70" s="2" t="s">
        <v>66</v>
      </c>
      <c r="B70" s="2" t="s">
        <v>183</v>
      </c>
      <c r="C70" s="3">
        <v>1246</v>
      </c>
      <c r="D70" s="15">
        <v>8435280</v>
      </c>
      <c r="E70" s="4" t="str">
        <f>HYPERLINK("https://service.baxi.ru/info/spare-code?SpareSearch%5Bcode%5D="&amp;Таблица2[[#This Row],[Артикул БДР]],"Ссылка на "&amp;Таблица2[[#This Row],[Артикул БДР]])</f>
        <v>Ссылка на 8435280</v>
      </c>
      <c r="G70" s="2"/>
    </row>
    <row r="71" spans="1:7" x14ac:dyDescent="0.2">
      <c r="A71" s="2" t="s">
        <v>67</v>
      </c>
      <c r="B71" s="2" t="s">
        <v>184</v>
      </c>
      <c r="C71" s="3">
        <v>68582</v>
      </c>
      <c r="D71" s="15">
        <v>3101320</v>
      </c>
      <c r="E71" s="4" t="str">
        <f>HYPERLINK("https://service.baxi.ru/info/spare-code?SpareSearch%5Bcode%5D="&amp;Таблица2[[#This Row],[Артикул БДР]],"Ссылка на "&amp;Таблица2[[#This Row],[Артикул БДР]])</f>
        <v>Ссылка на 3101320</v>
      </c>
      <c r="G71" s="2"/>
    </row>
    <row r="72" spans="1:7" x14ac:dyDescent="0.2">
      <c r="A72" s="2" t="s">
        <v>68</v>
      </c>
      <c r="B72" s="2" t="s">
        <v>185</v>
      </c>
      <c r="C72" s="3">
        <v>17533</v>
      </c>
      <c r="D72" s="15">
        <v>7726374</v>
      </c>
      <c r="E72" s="4" t="str">
        <f>HYPERLINK("https://service.baxi.ru/info/spare-code?SpareSearch%5Bcode%5D="&amp;Таблица2[[#This Row],[Артикул БДР]],"Ссылка на "&amp;Таблица2[[#This Row],[Артикул БДР]])</f>
        <v>Ссылка на 7726374</v>
      </c>
      <c r="G72" s="2"/>
    </row>
    <row r="73" spans="1:7" x14ac:dyDescent="0.2">
      <c r="A73" s="2" t="s">
        <v>69</v>
      </c>
      <c r="B73" s="2" t="s">
        <v>186</v>
      </c>
      <c r="C73" s="3">
        <v>3142</v>
      </c>
      <c r="D73" s="15">
        <v>7728736</v>
      </c>
      <c r="E73" s="4" t="str">
        <f>HYPERLINK("https://service.baxi.ru/info/spare-code?SpareSearch%5Bcode%5D="&amp;Таблица2[[#This Row],[Артикул БДР]],"Ссылка на "&amp;Таблица2[[#This Row],[Артикул БДР]])</f>
        <v>Ссылка на 7728736</v>
      </c>
      <c r="G73" s="2"/>
    </row>
    <row r="74" spans="1:7" x14ac:dyDescent="0.2">
      <c r="A74" s="2" t="s">
        <v>70</v>
      </c>
      <c r="B74" s="2" t="s">
        <v>187</v>
      </c>
      <c r="C74" s="3">
        <v>2314</v>
      </c>
      <c r="D74" s="15">
        <v>8434260</v>
      </c>
      <c r="E74" s="4" t="str">
        <f>HYPERLINK("https://service.baxi.ru/info/spare-code?SpareSearch%5Bcode%5D="&amp;Таблица2[[#This Row],[Артикул БДР]],"Ссылка на "&amp;Таблица2[[#This Row],[Артикул БДР]])</f>
        <v>Ссылка на 8434260</v>
      </c>
      <c r="G74" s="2"/>
    </row>
    <row r="75" spans="1:7" x14ac:dyDescent="0.2">
      <c r="A75" s="2" t="s">
        <v>71</v>
      </c>
      <c r="B75" s="2" t="s">
        <v>188</v>
      </c>
      <c r="C75" s="3">
        <v>3847</v>
      </c>
      <c r="D75" s="15">
        <v>768777500</v>
      </c>
      <c r="E75" s="4" t="str">
        <f>HYPERLINK("https://service.baxi.ru/info/spare-code?SpareSearch%5Bcode%5D="&amp;Таблица2[[#This Row],[Артикул БДР]],"Ссылка на "&amp;Таблица2[[#This Row],[Артикул БДР]])</f>
        <v>Ссылка на 768777500</v>
      </c>
      <c r="G75" s="2"/>
    </row>
    <row r="76" spans="1:7" x14ac:dyDescent="0.2">
      <c r="A76" s="2" t="s">
        <v>72</v>
      </c>
      <c r="B76" s="2" t="s">
        <v>189</v>
      </c>
      <c r="C76" s="3">
        <v>2969</v>
      </c>
      <c r="D76" s="15">
        <v>710224400</v>
      </c>
      <c r="E76" s="4" t="str">
        <f>HYPERLINK("https://service.baxi.ru/info/spare-code?SpareSearch%5Bcode%5D="&amp;Таблица2[[#This Row],[Артикул БДР]],"Ссылка на "&amp;Таблица2[[#This Row],[Артикул БДР]])</f>
        <v>Ссылка на 710224400</v>
      </c>
      <c r="G76" s="2"/>
    </row>
    <row r="77" spans="1:7" x14ac:dyDescent="0.2">
      <c r="A77" s="2" t="s">
        <v>73</v>
      </c>
      <c r="B77" s="2" t="s">
        <v>190</v>
      </c>
      <c r="C77" s="3">
        <v>2565</v>
      </c>
      <c r="D77" s="15">
        <v>5667980</v>
      </c>
      <c r="E77" s="4" t="str">
        <f>HYPERLINK("https://service.baxi.ru/info/spare-code?SpareSearch%5Bcode%5D="&amp;Таблица2[[#This Row],[Артикул БДР]],"Ссылка на "&amp;Таблица2[[#This Row],[Артикул БДР]])</f>
        <v>Ссылка на 5667980</v>
      </c>
      <c r="G77" s="2"/>
    </row>
    <row r="78" spans="1:7" x14ac:dyDescent="0.2">
      <c r="A78" s="2" t="s">
        <v>74</v>
      </c>
      <c r="B78" s="2" t="s">
        <v>191</v>
      </c>
      <c r="C78" s="3">
        <v>1350</v>
      </c>
      <c r="D78" s="15">
        <v>710045500</v>
      </c>
      <c r="E78" s="4" t="str">
        <f>HYPERLINK("https://service.baxi.ru/info/spare-code?SpareSearch%5Bcode%5D="&amp;Таблица2[[#This Row],[Артикул БДР]],"Ссылка на "&amp;Таблица2[[#This Row],[Артикул БДР]])</f>
        <v>Ссылка на 710045500</v>
      </c>
      <c r="G78" s="2"/>
    </row>
    <row r="79" spans="1:7" x14ac:dyDescent="0.2">
      <c r="A79" s="2" t="s">
        <v>75</v>
      </c>
      <c r="B79" s="2" t="s">
        <v>192</v>
      </c>
      <c r="C79" s="3">
        <v>5401</v>
      </c>
      <c r="D79" s="15">
        <v>711252300</v>
      </c>
      <c r="E79" s="4" t="str">
        <f>HYPERLINK("https://service.baxi.ru/info/spare-code?SpareSearch%5Bcode%5D="&amp;Таблица2[[#This Row],[Артикул БДР]],"Ссылка на "&amp;Таблица2[[#This Row],[Артикул БДР]])</f>
        <v>Ссылка на 711252300</v>
      </c>
      <c r="G79" s="2"/>
    </row>
    <row r="80" spans="1:7" x14ac:dyDescent="0.2">
      <c r="A80" s="2" t="s">
        <v>76</v>
      </c>
      <c r="B80" s="2" t="s">
        <v>193</v>
      </c>
      <c r="C80" s="3">
        <v>1333</v>
      </c>
      <c r="D80" s="15">
        <v>5206620</v>
      </c>
      <c r="E80" s="4" t="str">
        <f>HYPERLINK("https://service.baxi.ru/info/spare-code?SpareSearch%5Bcode%5D="&amp;Таблица2[[#This Row],[Артикул БДР]],"Ссылка на "&amp;Таблица2[[#This Row],[Артикул БДР]])</f>
        <v>Ссылка на 5206620</v>
      </c>
      <c r="G80" s="2"/>
    </row>
    <row r="81" spans="1:7" x14ac:dyDescent="0.2">
      <c r="A81" s="2" t="s">
        <v>77</v>
      </c>
      <c r="B81" s="2" t="s">
        <v>194</v>
      </c>
      <c r="C81" s="3">
        <v>1448</v>
      </c>
      <c r="D81" s="15">
        <v>3202520</v>
      </c>
      <c r="E81" s="4" t="str">
        <f>HYPERLINK("https://service.baxi.ru/info/spare-code?SpareSearch%5Bcode%5D="&amp;Таблица2[[#This Row],[Артикул БДР]],"Ссылка на "&amp;Таблица2[[#This Row],[Артикул БДР]])</f>
        <v>Ссылка на 3202520</v>
      </c>
      <c r="G81" s="2"/>
    </row>
    <row r="82" spans="1:7" x14ac:dyDescent="0.2">
      <c r="A82" s="2" t="s">
        <v>78</v>
      </c>
      <c r="B82" s="2" t="s">
        <v>195</v>
      </c>
      <c r="C82" s="3">
        <v>7633</v>
      </c>
      <c r="D82" s="15">
        <v>721890400</v>
      </c>
      <c r="E82" s="4" t="str">
        <f>HYPERLINK("https://service.baxi.ru/info/spare-code?SpareSearch%5Bcode%5D="&amp;Таблица2[[#This Row],[Артикул БДР]],"Ссылка на "&amp;Таблица2[[#This Row],[Артикул БДР]])</f>
        <v>Ссылка на 721890400</v>
      </c>
      <c r="G82" s="2"/>
    </row>
    <row r="83" spans="1:7" x14ac:dyDescent="0.2">
      <c r="A83" s="2" t="s">
        <v>79</v>
      </c>
      <c r="B83" s="2" t="s">
        <v>196</v>
      </c>
      <c r="C83" s="3">
        <v>5156</v>
      </c>
      <c r="D83" s="15">
        <v>721890700</v>
      </c>
      <c r="E83" s="4" t="str">
        <f>HYPERLINK("https://service.baxi.ru/info/spare-code?SpareSearch%5Bcode%5D="&amp;Таблица2[[#This Row],[Артикул БДР]],"Ссылка на "&amp;Таблица2[[#This Row],[Артикул БДР]])</f>
        <v>Ссылка на 721890700</v>
      </c>
      <c r="G83" s="2"/>
    </row>
    <row r="84" spans="1:7" x14ac:dyDescent="0.2">
      <c r="A84" s="2" t="s">
        <v>80</v>
      </c>
      <c r="B84" s="2" t="s">
        <v>197</v>
      </c>
      <c r="C84" s="3">
        <v>3550</v>
      </c>
      <c r="D84" s="15">
        <v>8434830</v>
      </c>
      <c r="E84" s="4" t="str">
        <f>HYPERLINK("https://service.baxi.ru/info/spare-code?SpareSearch%5Bcode%5D="&amp;Таблица2[[#This Row],[Артикул БДР]],"Ссылка на "&amp;Таблица2[[#This Row],[Артикул БДР]])</f>
        <v>Ссылка на 8434830</v>
      </c>
      <c r="G84" s="2"/>
    </row>
    <row r="85" spans="1:7" x14ac:dyDescent="0.2">
      <c r="A85" s="2" t="s">
        <v>81</v>
      </c>
      <c r="B85" s="2" t="s">
        <v>198</v>
      </c>
      <c r="C85" s="3">
        <v>2296</v>
      </c>
      <c r="D85" s="15">
        <v>710371000</v>
      </c>
      <c r="E85" s="4" t="str">
        <f>HYPERLINK("https://service.baxi.ru/info/spare-code?SpareSearch%5Bcode%5D="&amp;Таблица2[[#This Row],[Артикул БДР]],"Ссылка на "&amp;Таблица2[[#This Row],[Артикул БДР]])</f>
        <v>Ссылка на 710371000</v>
      </c>
      <c r="G85" s="2"/>
    </row>
    <row r="86" spans="1:7" x14ac:dyDescent="0.2">
      <c r="A86" s="2" t="s">
        <v>82</v>
      </c>
      <c r="B86" s="2" t="s">
        <v>199</v>
      </c>
      <c r="C86" s="3">
        <v>8526</v>
      </c>
      <c r="D86" s="15">
        <v>5668370</v>
      </c>
      <c r="E86" s="4" t="str">
        <f>HYPERLINK("https://service.baxi.ru/info/spare-code?SpareSearch%5Bcode%5D="&amp;Таблица2[[#This Row],[Артикул БДР]],"Ссылка на "&amp;Таблица2[[#This Row],[Артикул БДР]])</f>
        <v>Ссылка на 5668370</v>
      </c>
      <c r="G86" s="2"/>
    </row>
    <row r="87" spans="1:7" x14ac:dyDescent="0.2">
      <c r="A87" s="2" t="s">
        <v>83</v>
      </c>
      <c r="B87" s="2" t="s">
        <v>200</v>
      </c>
      <c r="C87" s="3">
        <v>2270</v>
      </c>
      <c r="D87" s="15">
        <v>710508300</v>
      </c>
      <c r="E87" s="4" t="str">
        <f>HYPERLINK("https://service.baxi.ru/info/spare-code?SpareSearch%5Bcode%5D="&amp;Таблица2[[#This Row],[Артикул БДР]],"Ссылка на "&amp;Таблица2[[#This Row],[Артикул БДР]])</f>
        <v>Ссылка на 710508300</v>
      </c>
      <c r="G87" s="2"/>
    </row>
    <row r="88" spans="1:7" x14ac:dyDescent="0.2">
      <c r="A88" s="2" t="s">
        <v>84</v>
      </c>
      <c r="B88" s="2" t="s">
        <v>201</v>
      </c>
      <c r="C88" s="3">
        <v>67351</v>
      </c>
      <c r="D88" s="15">
        <v>3101340</v>
      </c>
      <c r="E88" s="4" t="str">
        <f>HYPERLINK("https://service.baxi.ru/info/spare-code?SpareSearch%5Bcode%5D="&amp;Таблица2[[#This Row],[Артикул БДР]],"Ссылка на "&amp;Таблица2[[#This Row],[Артикул БДР]])</f>
        <v>Ссылка на 3101340</v>
      </c>
      <c r="G88" s="2"/>
    </row>
    <row r="89" spans="1:7" x14ac:dyDescent="0.2">
      <c r="A89" s="2" t="s">
        <v>85</v>
      </c>
      <c r="B89" s="2" t="s">
        <v>202</v>
      </c>
      <c r="C89" s="3">
        <v>3113</v>
      </c>
      <c r="D89" s="15">
        <v>711427700</v>
      </c>
      <c r="E89" s="4" t="str">
        <f>HYPERLINK("https://service.baxi.ru/info/spare-code?SpareSearch%5Bcode%5D="&amp;Таблица2[[#This Row],[Артикул БДР]],"Ссылка на "&amp;Таблица2[[#This Row],[Артикул БДР]])</f>
        <v>Ссылка на 711427700</v>
      </c>
      <c r="G89" s="2"/>
    </row>
    <row r="90" spans="1:7" x14ac:dyDescent="0.2">
      <c r="A90" s="2" t="s">
        <v>86</v>
      </c>
      <c r="B90" s="2" t="s">
        <v>203</v>
      </c>
      <c r="C90" s="3">
        <v>1913</v>
      </c>
      <c r="D90" s="15">
        <v>5698830</v>
      </c>
      <c r="E90" s="4" t="str">
        <f>HYPERLINK("https://service.baxi.ru/info/spare-code?SpareSearch%5Bcode%5D="&amp;Таблица2[[#This Row],[Артикул БДР]],"Ссылка на "&amp;Таблица2[[#This Row],[Артикул БДР]])</f>
        <v>Ссылка на 5698830</v>
      </c>
      <c r="G90" s="2"/>
    </row>
    <row r="91" spans="1:7" x14ac:dyDescent="0.2">
      <c r="A91" s="2" t="s">
        <v>87</v>
      </c>
      <c r="B91" s="2" t="s">
        <v>204</v>
      </c>
      <c r="C91" s="3">
        <v>5646</v>
      </c>
      <c r="D91" s="15">
        <v>5663070</v>
      </c>
      <c r="E91" s="4" t="str">
        <f>HYPERLINK("https://service.baxi.ru/info/spare-code?SpareSearch%5Bcode%5D="&amp;Таблица2[[#This Row],[Артикул БДР]],"Ссылка на "&amp;Таблица2[[#This Row],[Артикул БДР]])</f>
        <v>Ссылка на 5663070</v>
      </c>
      <c r="G91" s="2"/>
    </row>
    <row r="92" spans="1:7" x14ac:dyDescent="0.2">
      <c r="A92" s="2" t="s">
        <v>88</v>
      </c>
      <c r="B92" s="2" t="s">
        <v>205</v>
      </c>
      <c r="C92" s="3">
        <v>734</v>
      </c>
      <c r="D92" s="15">
        <v>711250900</v>
      </c>
      <c r="E92" s="4" t="str">
        <f>HYPERLINK("https://service.baxi.ru/info/spare-code?SpareSearch%5Bcode%5D="&amp;Таблица2[[#This Row],[Артикул БДР]],"Ссылка на "&amp;Таблица2[[#This Row],[Артикул БДР]])</f>
        <v>Ссылка на 711250900</v>
      </c>
      <c r="G92" s="2"/>
    </row>
    <row r="93" spans="1:7" x14ac:dyDescent="0.2">
      <c r="A93" s="2" t="s">
        <v>89</v>
      </c>
      <c r="B93" s="2" t="s">
        <v>206</v>
      </c>
      <c r="C93" s="3">
        <v>4090</v>
      </c>
      <c r="D93" s="15">
        <v>711192100</v>
      </c>
      <c r="E93" s="4" t="str">
        <f>HYPERLINK("https://service.baxi.ru/info/spare-code?SpareSearch%5Bcode%5D="&amp;Таблица2[[#This Row],[Артикул БДР]],"Ссылка на "&amp;Таблица2[[#This Row],[Артикул БДР]])</f>
        <v>Ссылка на 711192100</v>
      </c>
      <c r="G93" s="2"/>
    </row>
    <row r="94" spans="1:7" x14ac:dyDescent="0.2">
      <c r="A94" s="2" t="s">
        <v>90</v>
      </c>
      <c r="B94" s="2" t="s">
        <v>207</v>
      </c>
      <c r="C94" s="3">
        <v>2484</v>
      </c>
      <c r="D94" s="15">
        <v>8435380</v>
      </c>
      <c r="E94" s="4" t="str">
        <f>HYPERLINK("https://service.baxi.ru/info/spare-code?SpareSearch%5Bcode%5D="&amp;Таблица2[[#This Row],[Артикул БДР]],"Ссылка на "&amp;Таблица2[[#This Row],[Артикул БДР]])</f>
        <v>Ссылка на 8435380</v>
      </c>
      <c r="G94" s="2"/>
    </row>
    <row r="95" spans="1:7" x14ac:dyDescent="0.2">
      <c r="A95" s="2" t="s">
        <v>91</v>
      </c>
      <c r="B95" s="2" t="s">
        <v>208</v>
      </c>
      <c r="C95" s="3">
        <v>1889</v>
      </c>
      <c r="D95" s="15">
        <v>8435500</v>
      </c>
      <c r="E95" s="4" t="str">
        <f>HYPERLINK("https://service.baxi.ru/info/spare-code?SpareSearch%5Bcode%5D="&amp;Таблица2[[#This Row],[Артикул БДР]],"Ссылка на "&amp;Таблица2[[#This Row],[Артикул БДР]])</f>
        <v>Ссылка на 8435500</v>
      </c>
      <c r="G95" s="2"/>
    </row>
    <row r="96" spans="1:7" x14ac:dyDescent="0.2">
      <c r="A96" s="2" t="s">
        <v>92</v>
      </c>
      <c r="B96" s="2" t="s">
        <v>209</v>
      </c>
      <c r="C96" s="3">
        <v>2150</v>
      </c>
      <c r="D96" s="15">
        <v>710071200</v>
      </c>
      <c r="E96" s="4" t="str">
        <f>HYPERLINK("https://service.baxi.ru/info/spare-code?SpareSearch%5Bcode%5D="&amp;Таблица2[[#This Row],[Артикул БДР]],"Ссылка на "&amp;Таблица2[[#This Row],[Артикул БДР]])</f>
        <v>Ссылка на 710071200</v>
      </c>
      <c r="G96" s="2"/>
    </row>
    <row r="97" spans="1:7" x14ac:dyDescent="0.2">
      <c r="A97" s="2" t="s">
        <v>93</v>
      </c>
      <c r="B97" s="2" t="s">
        <v>210</v>
      </c>
      <c r="C97" s="3">
        <v>2131</v>
      </c>
      <c r="D97" s="15">
        <v>9951170</v>
      </c>
      <c r="E97" s="4" t="str">
        <f>HYPERLINK("https://service.baxi.ru/info/spare-code?SpareSearch%5Bcode%5D="&amp;Таблица2[[#This Row],[Артикул БДР]],"Ссылка на "&amp;Таблица2[[#This Row],[Артикул БДР]])</f>
        <v>Ссылка на 9951170</v>
      </c>
      <c r="G97" s="2"/>
    </row>
    <row r="98" spans="1:7" x14ac:dyDescent="0.2">
      <c r="A98" s="2" t="s">
        <v>94</v>
      </c>
      <c r="B98" s="2" t="s">
        <v>211</v>
      </c>
      <c r="C98" s="3">
        <v>1683</v>
      </c>
      <c r="D98" s="15">
        <v>8435360</v>
      </c>
      <c r="E98" s="4" t="str">
        <f>HYPERLINK("https://service.baxi.ru/info/spare-code?SpareSearch%5Bcode%5D="&amp;Таблица2[[#This Row],[Артикул БДР]],"Ссылка на "&amp;Таблица2[[#This Row],[Артикул БДР]])</f>
        <v>Ссылка на 8435360</v>
      </c>
      <c r="G98" s="2"/>
    </row>
    <row r="99" spans="1:7" x14ac:dyDescent="0.2">
      <c r="A99" s="2" t="s">
        <v>95</v>
      </c>
      <c r="B99" s="2" t="s">
        <v>212</v>
      </c>
      <c r="C99" s="3">
        <v>1758</v>
      </c>
      <c r="D99" s="15">
        <v>710109400</v>
      </c>
      <c r="E99" s="4" t="str">
        <f>HYPERLINK("https://service.baxi.ru/info/spare-code?SpareSearch%5Bcode%5D="&amp;Таблица2[[#This Row],[Артикул БДР]],"Ссылка на "&amp;Таблица2[[#This Row],[Артикул БДР]])</f>
        <v>Ссылка на 710109400</v>
      </c>
      <c r="G99" s="2"/>
    </row>
    <row r="100" spans="1:7" x14ac:dyDescent="0.2">
      <c r="A100" s="2" t="s">
        <v>96</v>
      </c>
      <c r="B100" s="2" t="s">
        <v>213</v>
      </c>
      <c r="C100" s="3">
        <v>3538</v>
      </c>
      <c r="D100" s="15">
        <v>710976600</v>
      </c>
      <c r="E100" s="4" t="str">
        <f>HYPERLINK("https://service.baxi.ru/info/spare-code?SpareSearch%5Bcode%5D="&amp;Таблица2[[#This Row],[Артикул БДР]],"Ссылка на "&amp;Таблица2[[#This Row],[Артикул БДР]])</f>
        <v>Ссылка на 710976600</v>
      </c>
      <c r="G100" s="2"/>
    </row>
    <row r="101" spans="1:7" x14ac:dyDescent="0.2">
      <c r="A101" s="2" t="s">
        <v>97</v>
      </c>
      <c r="B101" s="2" t="s">
        <v>214</v>
      </c>
      <c r="C101" s="3">
        <v>1937</v>
      </c>
      <c r="D101" s="15">
        <v>5213190</v>
      </c>
      <c r="E101" s="4" t="str">
        <f>HYPERLINK("https://service.baxi.ru/info/spare-code?SpareSearch%5Bcode%5D="&amp;Таблица2[[#This Row],[Артикул БДР]],"Ссылка на "&amp;Таблица2[[#This Row],[Артикул БДР]])</f>
        <v>Ссылка на 5213190</v>
      </c>
      <c r="G101" s="2"/>
    </row>
    <row r="102" spans="1:7" x14ac:dyDescent="0.2">
      <c r="A102" s="2" t="s">
        <v>98</v>
      </c>
      <c r="B102" s="2" t="s">
        <v>215</v>
      </c>
      <c r="C102" s="3">
        <v>1523</v>
      </c>
      <c r="D102" s="15">
        <v>5213210</v>
      </c>
      <c r="E102" s="4" t="str">
        <f>HYPERLINK("https://service.baxi.ru/info/spare-code?SpareSearch%5Bcode%5D="&amp;Таблица2[[#This Row],[Артикул БДР]],"Ссылка на "&amp;Таблица2[[#This Row],[Артикул БДР]])</f>
        <v>Ссылка на 5213210</v>
      </c>
      <c r="G102" s="2"/>
    </row>
    <row r="103" spans="1:7" x14ac:dyDescent="0.2">
      <c r="A103" s="2" t="s">
        <v>99</v>
      </c>
      <c r="B103" s="2" t="s">
        <v>216</v>
      </c>
      <c r="C103" s="3">
        <v>2125</v>
      </c>
      <c r="D103" s="15">
        <v>5213250</v>
      </c>
      <c r="E103" s="4" t="str">
        <f>HYPERLINK("https://service.baxi.ru/info/spare-code?SpareSearch%5Bcode%5D="&amp;Таблица2[[#This Row],[Артикул БДР]],"Ссылка на "&amp;Таблица2[[#This Row],[Артикул БДР]])</f>
        <v>Ссылка на 5213250</v>
      </c>
      <c r="G103" s="2"/>
    </row>
    <row r="104" spans="1:7" x14ac:dyDescent="0.2">
      <c r="A104" s="2" t="s">
        <v>100</v>
      </c>
      <c r="B104" s="2" t="s">
        <v>217</v>
      </c>
      <c r="C104" s="3">
        <v>1887</v>
      </c>
      <c r="D104" s="15">
        <v>606930</v>
      </c>
      <c r="E104" s="4" t="str">
        <f>HYPERLINK("https://service.baxi.ru/info/spare-code?SpareSearch%5Bcode%5D="&amp;Таблица2[[#This Row],[Артикул БДР]],"Ссылка на "&amp;Таблица2[[#This Row],[Артикул БДР]])</f>
        <v>Ссылка на 606930</v>
      </c>
      <c r="G104" s="2"/>
    </row>
    <row r="105" spans="1:7" x14ac:dyDescent="0.2">
      <c r="A105" s="2" t="s">
        <v>101</v>
      </c>
      <c r="B105" s="2" t="s">
        <v>218</v>
      </c>
      <c r="C105" s="3">
        <v>13234</v>
      </c>
      <c r="D105" s="15">
        <v>5630310</v>
      </c>
      <c r="E105" s="4" t="str">
        <f>HYPERLINK("https://service.baxi.ru/info/spare-code?SpareSearch%5Bcode%5D="&amp;Таблица2[[#This Row],[Артикул БДР]],"Ссылка на "&amp;Таблица2[[#This Row],[Артикул БДР]])</f>
        <v>Ссылка на 5630310</v>
      </c>
      <c r="G105" s="2"/>
    </row>
    <row r="106" spans="1:7" x14ac:dyDescent="0.2">
      <c r="A106" s="2" t="s">
        <v>102</v>
      </c>
      <c r="B106" s="2" t="s">
        <v>219</v>
      </c>
      <c r="C106" s="3">
        <v>2294</v>
      </c>
      <c r="D106" s="15">
        <v>5213410</v>
      </c>
      <c r="E106" s="4" t="str">
        <f>HYPERLINK("https://service.baxi.ru/info/spare-code?SpareSearch%5Bcode%5D="&amp;Таблица2[[#This Row],[Артикул БДР]],"Ссылка на "&amp;Таблица2[[#This Row],[Артикул БДР]])</f>
        <v>Ссылка на 5213410</v>
      </c>
      <c r="G106" s="2"/>
    </row>
    <row r="107" spans="1:7" x14ac:dyDescent="0.2">
      <c r="A107" s="2" t="s">
        <v>103</v>
      </c>
      <c r="B107" s="2" t="s">
        <v>220</v>
      </c>
      <c r="C107" s="3">
        <v>1968</v>
      </c>
      <c r="D107" s="15">
        <v>5213220</v>
      </c>
      <c r="E107" s="4" t="str">
        <f>HYPERLINK("https://service.baxi.ru/info/spare-code?SpareSearch%5Bcode%5D="&amp;Таблица2[[#This Row],[Артикул БДР]],"Ссылка на "&amp;Таблица2[[#This Row],[Артикул БДР]])</f>
        <v>Ссылка на 5213220</v>
      </c>
      <c r="G107" s="2"/>
    </row>
    <row r="108" spans="1:7" x14ac:dyDescent="0.2">
      <c r="A108" s="2" t="s">
        <v>104</v>
      </c>
      <c r="B108" s="2" t="s">
        <v>221</v>
      </c>
      <c r="C108" s="3">
        <v>13532</v>
      </c>
      <c r="D108" s="15">
        <v>5663710</v>
      </c>
      <c r="E108" s="4" t="str">
        <f>HYPERLINK("https://service.baxi.ru/info/spare-code?SpareSearch%5Bcode%5D="&amp;Таблица2[[#This Row],[Артикул БДР]],"Ссылка на "&amp;Таблица2[[#This Row],[Артикул БДР]])</f>
        <v>Ссылка на 5663710</v>
      </c>
      <c r="G108" s="2"/>
    </row>
    <row r="109" spans="1:7" x14ac:dyDescent="0.2">
      <c r="A109" s="2" t="s">
        <v>105</v>
      </c>
      <c r="B109" s="2" t="s">
        <v>222</v>
      </c>
      <c r="C109" s="3">
        <v>1994</v>
      </c>
      <c r="D109" s="15">
        <v>8435400</v>
      </c>
      <c r="E109" s="4" t="str">
        <f>HYPERLINK("https://service.baxi.ru/info/spare-code?SpareSearch%5Bcode%5D="&amp;Таблица2[[#This Row],[Артикул БДР]],"Ссылка на "&amp;Таблица2[[#This Row],[Артикул БДР]])</f>
        <v>Ссылка на 8435400</v>
      </c>
      <c r="G109" s="2"/>
    </row>
    <row r="110" spans="1:7" x14ac:dyDescent="0.2">
      <c r="A110" s="2" t="s">
        <v>106</v>
      </c>
      <c r="B110" s="2" t="s">
        <v>223</v>
      </c>
      <c r="C110" s="3">
        <v>2033</v>
      </c>
      <c r="D110" s="15">
        <v>8434820</v>
      </c>
      <c r="E110" s="4" t="str">
        <f>HYPERLINK("https://service.baxi.ru/info/spare-code?SpareSearch%5Bcode%5D="&amp;Таблица2[[#This Row],[Артикул БДР]],"Ссылка на "&amp;Таблица2[[#This Row],[Артикул БДР]])</f>
        <v>Ссылка на 8434820</v>
      </c>
      <c r="G110" s="2"/>
    </row>
    <row r="111" spans="1:7" x14ac:dyDescent="0.2">
      <c r="A111" s="2" t="s">
        <v>107</v>
      </c>
      <c r="B111" s="2" t="s">
        <v>224</v>
      </c>
      <c r="C111" s="3">
        <v>1988</v>
      </c>
      <c r="D111" s="15">
        <v>721309400</v>
      </c>
      <c r="E111" s="4" t="str">
        <f>HYPERLINK("https://service.baxi.ru/info/spare-code?SpareSearch%5Bcode%5D="&amp;Таблица2[[#This Row],[Артикул БДР]],"Ссылка на "&amp;Таблица2[[#This Row],[Артикул БДР]])</f>
        <v>Ссылка на 721309400</v>
      </c>
      <c r="G111" s="2"/>
    </row>
    <row r="112" spans="1:7" x14ac:dyDescent="0.2">
      <c r="A112" s="2" t="s">
        <v>108</v>
      </c>
      <c r="B112" s="2" t="s">
        <v>225</v>
      </c>
      <c r="C112" s="3">
        <v>964</v>
      </c>
      <c r="D112" s="15">
        <v>5652030</v>
      </c>
      <c r="E112" s="4" t="str">
        <f>HYPERLINK("https://service.baxi.ru/info/spare-code?SpareSearch%5Bcode%5D="&amp;Таблица2[[#This Row],[Артикул БДР]],"Ссылка на "&amp;Таблица2[[#This Row],[Артикул БДР]])</f>
        <v>Ссылка на 5652030</v>
      </c>
      <c r="G112" s="2"/>
    </row>
    <row r="113" spans="1:7" x14ac:dyDescent="0.2">
      <c r="A113" s="2" t="s">
        <v>109</v>
      </c>
      <c r="B113" s="2" t="s">
        <v>226</v>
      </c>
      <c r="C113" s="3">
        <v>3593</v>
      </c>
      <c r="D113" s="15">
        <v>9951650</v>
      </c>
      <c r="E113" s="4" t="str">
        <f>HYPERLINK("https://service.baxi.ru/info/spare-code?SpareSearch%5Bcode%5D="&amp;Таблица2[[#This Row],[Артикул БДР]],"Ссылка на "&amp;Таблица2[[#This Row],[Артикул БДР]])</f>
        <v>Ссылка на 9951650</v>
      </c>
      <c r="G113" s="2"/>
    </row>
    <row r="114" spans="1:7" x14ac:dyDescent="0.2">
      <c r="A114" s="2" t="s">
        <v>110</v>
      </c>
      <c r="B114" s="2" t="s">
        <v>227</v>
      </c>
      <c r="C114" s="3">
        <v>3064</v>
      </c>
      <c r="D114" s="15">
        <v>9951610</v>
      </c>
      <c r="E114" s="4" t="str">
        <f>HYPERLINK("https://service.baxi.ru/info/spare-code?SpareSearch%5Bcode%5D="&amp;Таблица2[[#This Row],[Артикул БДР]],"Ссылка на "&amp;Таблица2[[#This Row],[Артикул БДР]])</f>
        <v>Ссылка на 9951610</v>
      </c>
      <c r="G114" s="2"/>
    </row>
    <row r="115" spans="1:7" x14ac:dyDescent="0.2">
      <c r="A115" s="2" t="s">
        <v>111</v>
      </c>
      <c r="B115" s="2" t="s">
        <v>228</v>
      </c>
      <c r="C115" s="3">
        <v>3173</v>
      </c>
      <c r="D115" s="15">
        <v>9951690</v>
      </c>
      <c r="E115" s="4" t="str">
        <f>HYPERLINK("https://service.baxi.ru/info/spare-code?SpareSearch%5Bcode%5D="&amp;Таблица2[[#This Row],[Артикул БДР]],"Ссылка на "&amp;Таблица2[[#This Row],[Артикул БДР]])</f>
        <v>Ссылка на 9951690</v>
      </c>
      <c r="G115" s="2"/>
    </row>
    <row r="116" spans="1:7" x14ac:dyDescent="0.2">
      <c r="A116" s="2" t="s">
        <v>112</v>
      </c>
      <c r="B116" s="2" t="s">
        <v>229</v>
      </c>
      <c r="C116" s="3">
        <v>8625</v>
      </c>
      <c r="D116" s="15">
        <v>5696200</v>
      </c>
      <c r="E116" s="4" t="str">
        <f>HYPERLINK("https://service.baxi.ru/info/spare-code?SpareSearch%5Bcode%5D="&amp;Таблица2[[#This Row],[Артикул БДР]],"Ссылка на "&amp;Таблица2[[#This Row],[Артикул БДР]])</f>
        <v>Ссылка на 5696200</v>
      </c>
      <c r="G116" s="2"/>
    </row>
    <row r="117" spans="1:7" x14ac:dyDescent="0.2">
      <c r="A117" s="2" t="s">
        <v>113</v>
      </c>
      <c r="B117" s="2" t="s">
        <v>230</v>
      </c>
      <c r="C117" s="3">
        <v>2196</v>
      </c>
      <c r="D117" s="15">
        <v>711192200</v>
      </c>
      <c r="E117" s="4" t="str">
        <f>HYPERLINK("https://service.baxi.ru/info/spare-code?SpareSearch%5Bcode%5D="&amp;Таблица2[[#This Row],[Артикул БДР]],"Ссылка на "&amp;Таблица2[[#This Row],[Артикул БДР]])</f>
        <v>Ссылка на 711192200</v>
      </c>
      <c r="G117" s="2"/>
    </row>
    <row r="118" spans="1:7" x14ac:dyDescent="0.2">
      <c r="A118" s="2" t="s">
        <v>114</v>
      </c>
      <c r="B118" s="2" t="s">
        <v>231</v>
      </c>
      <c r="C118" s="3">
        <v>2936</v>
      </c>
      <c r="D118" s="15">
        <v>600870</v>
      </c>
      <c r="E118" s="4" t="str">
        <f>HYPERLINK("https://service.baxi.ru/info/spare-code?SpareSearch%5Bcode%5D="&amp;Таблица2[[#This Row],[Артикул БДР]],"Ссылка на "&amp;Таблица2[[#This Row],[Артикул БДР]])</f>
        <v>Ссылка на 600870</v>
      </c>
      <c r="G118" s="2"/>
    </row>
    <row r="119" spans="1:7" x14ac:dyDescent="0.2">
      <c r="A119" s="2" t="s">
        <v>115</v>
      </c>
      <c r="B119" s="2" t="s">
        <v>232</v>
      </c>
      <c r="C119" s="3">
        <v>121135</v>
      </c>
      <c r="D119" s="15">
        <v>5671960</v>
      </c>
      <c r="E119" s="4" t="str">
        <f>HYPERLINK("https://service.baxi.ru/info/spare-code?SpareSearch%5Bcode%5D="&amp;Таблица2[[#This Row],[Артикул БДР]],"Ссылка на "&amp;Таблица2[[#This Row],[Артикул БДР]])</f>
        <v>Ссылка на 5671960</v>
      </c>
      <c r="G119" s="2"/>
    </row>
    <row r="120" spans="1:7" x14ac:dyDescent="0.2">
      <c r="A120" s="2" t="s">
        <v>116</v>
      </c>
      <c r="B120" s="2" t="s">
        <v>233</v>
      </c>
      <c r="C120" s="3">
        <v>8527</v>
      </c>
      <c r="D120" s="15">
        <v>710047300</v>
      </c>
      <c r="E120" s="4" t="str">
        <f>HYPERLINK("https://service.baxi.ru/info/spare-code?SpareSearch%5Bcode%5D="&amp;Таблица2[[#This Row],[Артикул БДР]],"Ссылка на "&amp;Таблица2[[#This Row],[Артикул БДР]])</f>
        <v>Ссылка на 710047300</v>
      </c>
      <c r="G120" s="2"/>
    </row>
    <row r="121" spans="1:7" x14ac:dyDescent="0.2">
      <c r="A121" s="2" t="s">
        <v>117</v>
      </c>
      <c r="B121" s="2" t="s">
        <v>234</v>
      </c>
      <c r="C121" s="3">
        <v>5271</v>
      </c>
      <c r="D121" s="15">
        <v>5694580</v>
      </c>
      <c r="E121" s="4" t="str">
        <f>HYPERLINK("https://service.baxi.ru/info/spare-code?SpareSearch%5Bcode%5D="&amp;Таблица2[[#This Row],[Артикул БДР]],"Ссылка на "&amp;Таблица2[[#This Row],[Артикул БДР]])</f>
        <v>Ссылка на 5694580</v>
      </c>
      <c r="G121" s="2"/>
    </row>
    <row r="122" spans="1:7" x14ac:dyDescent="0.2">
      <c r="A122" s="2" t="s">
        <v>118</v>
      </c>
      <c r="B122" s="2" t="s">
        <v>235</v>
      </c>
      <c r="C122" s="3">
        <v>19346</v>
      </c>
      <c r="D122" s="15">
        <v>5665220</v>
      </c>
      <c r="E122" s="4" t="str">
        <f>HYPERLINK("https://service.baxi.ru/info/spare-code?SpareSearch%5Bcode%5D="&amp;Таблица2[[#This Row],[Артикул БДР]],"Ссылка на "&amp;Таблица2[[#This Row],[Артикул БДР]])</f>
        <v>Ссылка на 5665220</v>
      </c>
      <c r="G122" s="2"/>
    </row>
  </sheetData>
  <mergeCells count="2">
    <mergeCell ref="A1:E1"/>
    <mergeCell ref="A13:E13"/>
  </mergeCells>
  <phoneticPr fontId="4" type="noConversion"/>
  <pageMargins left="0.7" right="0.7" top="0.75" bottom="0.75" header="0.3" footer="0.3"/>
  <pageSetup paperSize="9" orientation="portrait"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Прайс-лист платы и запчасти ВЭД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Sukhanov, Roman</dc:creator>
  <cp:lastModifiedBy>Sukhanov, Roman</cp:lastModifiedBy>
  <dcterms:created xsi:type="dcterms:W3CDTF">2015-06-05T18:19:34Z</dcterms:created>
  <dcterms:modified xsi:type="dcterms:W3CDTF">2025-12-30T12:23:22Z</dcterms:modified>
</cp:coreProperties>
</file>